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4C5DB8AC-2213-4101-94B1-8C8B18B0B325}"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RP!$A$1:$J$300</definedName>
    <definedName name="Print_Area" localSheetId="4">'CF RD'!$A$1:$X$104</definedName>
    <definedName name="Print_Area" localSheetId="3">'CF RP'!$A$1:$V$97</definedName>
    <definedName name="Print_Area" localSheetId="2">CL!$A$1:$H$184</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E95" i="7"/>
  <c r="D95" i="7"/>
  <c r="C95" i="7"/>
  <c r="B95" i="7"/>
  <c r="A95" i="7"/>
  <c r="J94" i="7"/>
  <c r="G94" i="7"/>
  <c r="F94" i="7"/>
  <c r="E94" i="7"/>
  <c r="D94" i="7"/>
  <c r="C94" i="7"/>
  <c r="B94" i="7"/>
  <c r="A94" i="7"/>
  <c r="J93" i="7"/>
  <c r="G93" i="7"/>
  <c r="F93" i="7"/>
  <c r="E93" i="7"/>
  <c r="D93" i="7"/>
  <c r="C93" i="7"/>
  <c r="B93" i="7"/>
  <c r="A93" i="7"/>
  <c r="J92" i="7"/>
  <c r="G92" i="7"/>
  <c r="F92" i="7"/>
  <c r="E92" i="7"/>
  <c r="D92" i="7"/>
  <c r="C92" i="7"/>
  <c r="B92" i="7"/>
  <c r="A92" i="7"/>
  <c r="J91" i="7"/>
  <c r="G91" i="7"/>
  <c r="F91" i="7"/>
  <c r="H91" i="7" s="1"/>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H75" i="7" s="1"/>
  <c r="E75" i="7"/>
  <c r="D75" i="7"/>
  <c r="C75" i="7"/>
  <c r="B75" i="7"/>
  <c r="A75" i="7"/>
  <c r="J74" i="7"/>
  <c r="G74" i="7"/>
  <c r="F74" i="7"/>
  <c r="H74" i="7" s="1"/>
  <c r="E74" i="7"/>
  <c r="D74" i="7"/>
  <c r="C74" i="7"/>
  <c r="B74" i="7"/>
  <c r="A74" i="7"/>
  <c r="J73" i="7"/>
  <c r="G73" i="7"/>
  <c r="F73" i="7"/>
  <c r="H73" i="7" s="1"/>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E63" i="7"/>
  <c r="D63" i="7"/>
  <c r="C63" i="7"/>
  <c r="B63" i="7"/>
  <c r="A63" i="7"/>
  <c r="J62" i="7"/>
  <c r="G62" i="7"/>
  <c r="F62" i="7"/>
  <c r="E62" i="7"/>
  <c r="D62" i="7"/>
  <c r="C62" i="7"/>
  <c r="B62" i="7"/>
  <c r="A62" i="7"/>
  <c r="J61" i="7"/>
  <c r="G61" i="7"/>
  <c r="F61" i="7"/>
  <c r="E61" i="7"/>
  <c r="D61" i="7"/>
  <c r="C61" i="7"/>
  <c r="B61" i="7"/>
  <c r="A61" i="7"/>
  <c r="J60" i="7"/>
  <c r="G60" i="7"/>
  <c r="F60" i="7"/>
  <c r="E60" i="7"/>
  <c r="D60" i="7"/>
  <c r="C60" i="7"/>
  <c r="B60" i="7"/>
  <c r="A60" i="7"/>
  <c r="J59" i="7"/>
  <c r="G59" i="7"/>
  <c r="F59" i="7"/>
  <c r="H59" i="7" s="1"/>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H43" i="7" s="1"/>
  <c r="E43" i="7"/>
  <c r="D43" i="7"/>
  <c r="C43" i="7"/>
  <c r="B43" i="7"/>
  <c r="A43" i="7"/>
  <c r="J42" i="7"/>
  <c r="G42" i="7"/>
  <c r="F42" i="7"/>
  <c r="H42" i="7" s="1"/>
  <c r="E42" i="7"/>
  <c r="D42" i="7"/>
  <c r="C42" i="7"/>
  <c r="B42" i="7"/>
  <c r="A42" i="7"/>
  <c r="J41" i="7"/>
  <c r="G41" i="7"/>
  <c r="F41" i="7"/>
  <c r="H41" i="7" s="1"/>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E31" i="7"/>
  <c r="D31" i="7"/>
  <c r="C31" i="7"/>
  <c r="B31" i="7"/>
  <c r="A31" i="7"/>
  <c r="J30" i="7"/>
  <c r="G30" i="7"/>
  <c r="F30" i="7"/>
  <c r="E30" i="7"/>
  <c r="D30" i="7"/>
  <c r="C30" i="7"/>
  <c r="B30" i="7"/>
  <c r="A30" i="7"/>
  <c r="J29" i="7"/>
  <c r="G29" i="7"/>
  <c r="F29" i="7"/>
  <c r="E29" i="7"/>
  <c r="D29" i="7"/>
  <c r="C29" i="7"/>
  <c r="B29" i="7"/>
  <c r="A29" i="7"/>
  <c r="J28" i="7"/>
  <c r="G28" i="7"/>
  <c r="F28" i="7"/>
  <c r="E28" i="7"/>
  <c r="D28" i="7"/>
  <c r="C28" i="7"/>
  <c r="B28" i="7"/>
  <c r="A28" i="7"/>
  <c r="J27" i="7"/>
  <c r="G27" i="7"/>
  <c r="F27" i="7"/>
  <c r="H27" i="7" s="1"/>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H11" i="7" s="1"/>
  <c r="E11" i="7"/>
  <c r="D11" i="7"/>
  <c r="C11" i="7"/>
  <c r="B11" i="7"/>
  <c r="A11" i="7"/>
  <c r="J10" i="7"/>
  <c r="G10" i="7"/>
  <c r="F10" i="7"/>
  <c r="H10" i="7" s="1"/>
  <c r="E10" i="7"/>
  <c r="D10" i="7"/>
  <c r="C10" i="7"/>
  <c r="B10" i="7"/>
  <c r="A10" i="7"/>
  <c r="J9" i="7"/>
  <c r="G9" i="7"/>
  <c r="F9" i="7"/>
  <c r="H9" i="7" s="1"/>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12" i="7" l="1"/>
  <c r="H15" i="7"/>
  <c r="H44" i="7"/>
  <c r="H47" i="7"/>
  <c r="H76" i="7"/>
  <c r="H79" i="7"/>
  <c r="D101" i="9"/>
  <c r="H17" i="7"/>
  <c r="H18" i="7"/>
  <c r="H19" i="7"/>
  <c r="H21" i="7"/>
  <c r="H22" i="7"/>
  <c r="H23" i="7"/>
  <c r="H25" i="7"/>
  <c r="H26" i="7"/>
  <c r="H28" i="7"/>
  <c r="H31" i="7"/>
  <c r="H49" i="7"/>
  <c r="H50" i="7"/>
  <c r="H51" i="7"/>
  <c r="H53" i="7"/>
  <c r="H54" i="7"/>
  <c r="H55" i="7"/>
  <c r="H57" i="7"/>
  <c r="H58" i="7"/>
  <c r="H60" i="7"/>
  <c r="H63" i="7"/>
  <c r="H81" i="7"/>
  <c r="H82" i="7"/>
  <c r="H83" i="7"/>
  <c r="H85" i="7"/>
  <c r="H86" i="7"/>
  <c r="H87" i="7"/>
  <c r="H89" i="7"/>
  <c r="H90" i="7"/>
  <c r="H92" i="7"/>
  <c r="H95" i="7"/>
  <c r="H2" i="6"/>
  <c r="H48" i="7"/>
  <c r="H64" i="7"/>
  <c r="H80" i="7"/>
  <c r="H96" i="7"/>
  <c r="F2" i="7"/>
  <c r="H16" i="7"/>
  <c r="H32" i="7"/>
  <c r="D2" i="8"/>
  <c r="H4" i="7"/>
  <c r="H20" i="7"/>
  <c r="H36" i="7"/>
  <c r="H52" i="7"/>
  <c r="H68" i="7"/>
  <c r="H84" i="7"/>
  <c r="H100" i="7"/>
  <c r="G2" i="7"/>
  <c r="H8" i="7"/>
  <c r="H13" i="7"/>
  <c r="H14" i="7"/>
  <c r="H24" i="7"/>
  <c r="H29" i="7"/>
  <c r="H30" i="7"/>
  <c r="H40" i="7"/>
  <c r="H45" i="7"/>
  <c r="H46" i="7"/>
  <c r="H56" i="7"/>
  <c r="H61" i="7"/>
  <c r="H62" i="7"/>
  <c r="H72" i="7"/>
  <c r="H77" i="7"/>
  <c r="H78" i="7"/>
  <c r="H88" i="7"/>
  <c r="H93" i="7"/>
  <c r="H94" i="7"/>
  <c r="H104"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H2" i="7" s="1"/>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D2" i="9" l="1"/>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B278" i="4"/>
  <c r="A278" i="4"/>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276" i="5" l="1"/>
  <c r="B489" i="5" s="1"/>
  <c r="I334" i="5"/>
  <c r="I385" i="5"/>
  <c r="I368" i="5"/>
  <c r="A504" i="5"/>
  <c r="F507" i="5" s="1"/>
  <c r="A288" i="4"/>
  <c r="A283" i="4" s="1"/>
  <c r="D278" i="4"/>
  <c r="A292" i="5"/>
  <c r="D292" i="5" s="1"/>
  <c r="A489" i="5"/>
  <c r="D281" i="5"/>
  <c r="D494" i="5" s="1"/>
  <c r="I318" i="5"/>
  <c r="I351" i="5"/>
  <c r="G390" i="5"/>
  <c r="I390" i="5"/>
  <c r="B292" i="5"/>
  <c r="C123" i="5"/>
  <c r="H123" i="5"/>
  <c r="B134" i="5"/>
  <c r="A494" i="5"/>
  <c r="A499" i="5" s="1"/>
  <c r="A129" i="5"/>
  <c r="C123" i="4"/>
  <c r="G123" i="4"/>
  <c r="B288" i="4"/>
  <c r="A129" i="4"/>
  <c r="B134" i="4"/>
  <c r="B273" i="4"/>
  <c r="B283" i="4" l="1"/>
  <c r="D283" i="4"/>
  <c r="D288" i="4"/>
  <c r="D504" i="5"/>
  <c r="D499" i="5" s="1"/>
  <c r="B504" i="5"/>
  <c r="B499" i="5" s="1"/>
  <c r="A286" i="5"/>
  <c r="D286" i="5" s="1"/>
  <c r="B129" i="5"/>
  <c r="D129" i="5"/>
  <c r="D129" i="4"/>
  <c r="B129" i="4"/>
  <c r="B286" i="5" l="1"/>
  <c r="B60" i="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<sst xmlns="http://schemas.openxmlformats.org/spreadsheetml/2006/main" count="744" uniqueCount="274">
  <si>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</si>
  <si>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</si>
  <si>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</si>
  <si>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</si>
  <si>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</si>
  <si>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</si>
  <si>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</si>
  <si>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</si>
  <si>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</si>
  <si>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</si>
  <si>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</si>
  <si>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</si>
  <si>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</si>
  <si>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</si>
  <si>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</si>
  <si>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</si>
  <si>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</si>
  <si>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</si>
  <si>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</si>
  <si>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</si>
  <si>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</si>
  <si>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</si>
  <si>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</si>
  <si>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</si>
  <si>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</si>
  <si>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</si>
  <si>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</si>
  <si>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</si>
  <si>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</si>
  <si>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</si>
  <si>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</si>
  <si>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</si>
  <si>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</si>
  <si>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</si>
  <si>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</si>
  <si>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</si>
  <si>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</si>
  <si>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</si>
  <si>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</si>
  <si>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</si>
  <si>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</si>
  <si>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</si>
  <si>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</si>
  <si>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</si>
  <si>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</si>
  <si>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</si>
  <si>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</si>
  <si>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</si>
  <si>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</si>
  <si>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</si>
  <si>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</si>
  <si>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</si>
  <si>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</si>
  <si>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</si>
  <si>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</si>
  <si>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</si>
  <si>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</si>
  <si>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</si>
  <si>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</si>
  <si>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</si>
  <si>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</si>
  <si>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</si>
  <si>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</si>
  <si>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</si>
  <si>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</si>
  <si>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</si>
  <si>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</si>
  <si>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</si>
  <si>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</si>
  <si>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</si>
  <si>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</si>
  <si>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</si>
  <si>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</si>
  <si>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</si>
  <si>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</si>
  <si>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</si>
  <si>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</si>
  <si>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</si>
  <si>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</si>
  <si>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</si>
  <si>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</si>
  <si>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</si>
  <si>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</si>
  <si>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</si>
  <si>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</si>
  <si>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</si>
  <si>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</si>
  <si>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</si>
  <si>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</si>
  <si>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</si>
  <si>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</si>
  <si>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</si>
  <si>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</si>
  <si>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</si>
  <si>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</si>
  <si>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</si>
  <si>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</si>
  <si>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</si>
  <si>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</si>
  <si>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</si>
  <si>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</si>
  <si>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</si>
  <si>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</si>
  <si>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</si>
  <si>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</si>
  <si>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</si>
  <si>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</si>
  <si>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</si>
  <si>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</si>
  <si>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</si>
  <si>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</si>
  <si>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</si>
  <si>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</si>
  <si>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</si>
  <si>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</si>
  <si>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</si>
  <si>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</si>
  <si>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</si>
  <si>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</si>
  <si>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</si>
  <si>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</si>
  <si>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</si>
  <si>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</si>
  <si>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</si>
  <si>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</si>
  <si>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</si>
  <si>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</si>
  <si>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</si>
  <si>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</si>
  <si>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</si>
  <si>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</si>
  <si>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</si>
  <si>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</si>
  <si>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</si>
  <si>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</si>
  <si>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</si>
  <si>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</si>
  <si>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</si>
  <si>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</si>
  <si>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</si>
  <si>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</si>
  <si>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</si>
  <si>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</si>
  <si>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</si>
  <si>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</si>
  <si>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</si>
  <si>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</si>
  <si>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</si>
  <si>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</si>
  <si>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</si>
  <si>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</si>
  <si>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</si>
  <si>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</si>
  <si>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</si>
  <si>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</si>
  <si>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</si>
  <si>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</si>
  <si>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</si>
  <si>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</si>
  <si>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</si>
  <si>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</si>
  <si>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</si>
  <si>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</si>
  <si>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</si>
  <si>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</si>
  <si>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</si>
  <si>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</si>
  <si>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</si>
  <si>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</si>
  <si>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</si>
  <si>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</si>
  <si>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</si>
  <si>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</si>
  <si>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</si>
  <si>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</si>
  <si>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</si>
  <si>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</si>
  <si>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</si>
  <si>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</si>
  <si>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</si>
  <si>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</si>
  <si>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</si>
  <si>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</si>
  <si>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</si>
  <si>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</si>
  <si>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</si>
  <si>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</si>
  <si>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</si>
  <si>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</si>
  <si>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</si>
  <si>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</si>
  <si>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</si>
  <si>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</si>
  <si>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</si>
  <si>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</si>
  <si>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</si>
  <si>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</si>
  <si>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</si>
  <si>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</si>
  <si>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</si>
  <si>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</si>
  <si>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</si>
  <si>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</si>
  <si>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</si>
  <si>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</si>
  <si>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</si>
  <si>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</si>
  <si>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</si>
  <si>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3 - Accompagnamento al lavoro</t>
  </si>
  <si>
    <t>II Fase</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</si>
  <si>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</si>
  <si>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</si>
  <si>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</si>
  <si>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</si>
  <si>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</si>
  <si>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</si>
  <si>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</si>
  <si>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</si>
  <si>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</si>
  <si>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</si>
  <si>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</si>
  <si>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</si>
  <si>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</si>
  <si>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</si>
  <si>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</si>
  <si>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</si>
  <si>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</si>
  <si>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</si>
  <si>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</si>
  <si>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</si>
  <si>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</si>
  <si>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</si>
  <si>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</si>
  <si>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</si>
  <si>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Rapporto delle Verifiche sulle Operazioni a norma dell'articolo 127, paragrafo 1, del Regolamento (UE) n. 1303/2013</t>
  </si>
  <si>
    <t>6 DATI RELATIVI  AL CONTROLLO EFFETTUATO AI SENSI DELL'ART. 127 DEL REG. (UE) n.1303/2013</t>
  </si>
  <si>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Co-obbligatorie e DDddPP AdC)</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</si>
  <si>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</si>
  <si>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</si>
  <si>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</si>
  <si>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</si>
  <si>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</si>
  <si>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</si>
  <si>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</si>
  <si>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</si>
  <si>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</si>
  <si>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</si>
  <si>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</si>
  <si>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</si>
  <si>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</si>
  <si>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</si>
  <si>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</si>
  <si>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</si>
  <si>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</si>
  <si>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</si>
  <si>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</si>
  <si>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</si>
  <si>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 )</t>
    </r>
  </si>
  <si>
    <t>L'Autorità di Audit</t>
  </si>
  <si>
    <t>Documento firmato digitalmente secondo le indicazioni sulla dematerializzazione ai sensi e per gli effetti degli articoli 20 e 21 del D.lgs. 7 marzo 2005 n. 82 “Codice dell’Amministrazione Digitale” e s.m.i.</t>
  </si>
  <si>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</si>
  <si>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</si>
  <si>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 Dipartimento per l’innovazione, l’amministrazione generale, il personale e i servizi</t>
    </r>
  </si>
  <si>
    <t>A seguito dell'analisi delle controdeduzioni fornite dall'OI con nota prot. n. del... , questa Autorità rappresenta, per sezione, il proprio giudizio finale.</t>
  </si>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</sst>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sz val="7"/>
      <name val="Calibri"/>
      <family val="2"/>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76">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6" fillId="4" borderId="8" xfId="1" applyFill="1" applyBorder="1" applyAlignment="1">
      <alignment horizontal="justify" vertical="top" wrapText="1"/>
    </xf>
    <xf numFmtId="0" fontId="0" fillId="4" borderId="8" xfId="1" applyFont="1" applyFill="1" applyBorder="1" applyAlignment="1">
      <alignment horizontal="justify" vertical="top"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Border="1" applyAlignment="1">
      <alignment horizontal="center" vertical="center" wrapText="1"/>
    </xf>
    <xf numFmtId="0" fontId="0" fillId="0" borderId="8" xfId="1" applyFont="1" applyBorder="1" applyAlignment="1">
      <alignment horizontal="justify" vertical="top" wrapText="1"/>
    </xf>
    <xf numFmtId="0" fontId="6"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6" fillId="4" borderId="21" xfId="2" applyFill="1" applyBorder="1"/>
    <xf numFmtId="9" fontId="29" fillId="4" borderId="20" xfId="5" applyFont="1" applyFill="1" applyBorder="1" applyAlignment="1">
      <alignment horizontal="center" vertical="center" wrapText="1"/>
    </xf>
    <xf numFmtId="0" fontId="6" fillId="4" borderId="0" xfId="2" applyFill="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61"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6" fillId="4" borderId="0" xfId="2" applyFill="1" applyAlignment="1">
      <alignment horizontal="right" vertical="center"/>
    </xf>
    <xf numFmtId="0" fontId="34"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6" fillId="0" borderId="8" xfId="0" applyFont="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Border="1" applyAlignment="1">
      <alignment vertical="center" wrapText="1"/>
    </xf>
    <xf numFmtId="0" fontId="8" fillId="0" borderId="8" xfId="0" applyFont="1" applyBorder="1" applyAlignment="1">
      <alignment horizontal="center" vertical="center" wrapText="1"/>
    </xf>
    <xf numFmtId="0" fontId="0" fillId="4" borderId="8" xfId="0"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7" fillId="0" borderId="0" xfId="18" applyNumberFormat="1" applyBorder="1" applyProtection="1"/>
    <xf numFmtId="0" fontId="36" fillId="4" borderId="8" xfId="2" applyFont="1" applyFill="1" applyBorder="1" applyAlignment="1">
      <alignment horizontal="center" vertical="center"/>
    </xf>
    <xf numFmtId="0" fontId="10" fillId="4" borderId="8" xfId="2" applyFont="1" applyFill="1" applyBorder="1" applyAlignment="1">
      <alignment horizontal="center" vertical="center"/>
    </xf>
    <xf numFmtId="0" fontId="8" fillId="4" borderId="50"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8" xfId="18" applyNumberFormat="1" applyFont="1" applyFill="1" applyBorder="1" applyAlignment="1" applyProtection="1">
      <alignment horizontal="center" vertical="center" wrapText="1"/>
    </xf>
    <xf numFmtId="0" fontId="10" fillId="4" borderId="48" xfId="18" applyNumberFormat="1" applyFont="1" applyFill="1" applyBorder="1" applyAlignment="1" applyProtection="1">
      <alignment horizontal="center" vertical="center" wrapText="1"/>
    </xf>
    <xf numFmtId="0" fontId="10" fillId="11" borderId="48"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37"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8" fillId="4" borderId="8" xfId="0" applyFont="1" applyFill="1" applyBorder="1" applyAlignment="1">
      <alignment horizontal="justify" vertical="center" wrapText="1"/>
    </xf>
    <xf numFmtId="0" fontId="0" fillId="4" borderId="17" xfId="2" applyFont="1" applyFill="1" applyBorder="1" applyAlignment="1">
      <alignment horizontal="center" vertical="center" wrapText="1"/>
    </xf>
    <xf numFmtId="0" fontId="0" fillId="4" borderId="23" xfId="2" applyFont="1" applyFill="1" applyBorder="1" applyAlignment="1">
      <alignment horizontal="center" vertical="center" wrapText="1"/>
    </xf>
    <xf numFmtId="0" fontId="0" fillId="4" borderId="23" xfId="1" applyFont="1" applyFill="1" applyBorder="1" applyAlignment="1">
      <alignment horizontal="justify" vertical="top" wrapText="1"/>
    </xf>
    <xf numFmtId="0" fontId="8" fillId="4" borderId="10" xfId="2" applyFont="1" applyFill="1" applyBorder="1" applyAlignment="1">
      <alignment vertical="center" wrapText="1"/>
    </xf>
    <xf numFmtId="0" fontId="8" fillId="4" borderId="8" xfId="2" applyFont="1" applyFill="1" applyBorder="1" applyAlignment="1">
      <alignment horizontal="center" vertical="center" wrapText="1"/>
    </xf>
    <xf numFmtId="0" fontId="10" fillId="4" borderId="8" xfId="0" applyFont="1" applyFill="1" applyBorder="1" applyAlignment="1">
      <alignment horizontal="center" vertical="center" wrapText="1"/>
    </xf>
    <xf numFmtId="0" fontId="6" fillId="4" borderId="8" xfId="1" applyFill="1" applyBorder="1" applyAlignment="1">
      <alignment vertical="center" wrapText="1"/>
    </xf>
    <xf numFmtId="0" fontId="36" fillId="4" borderId="8" xfId="1"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8" fillId="4" borderId="21" xfId="2" applyFont="1" applyFill="1" applyBorder="1" applyAlignment="1">
      <alignment horizontal="left" vertical="center"/>
    </xf>
    <xf numFmtId="0" fontId="6" fillId="0" borderId="36" xfId="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28"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8" fillId="4" borderId="0" xfId="2" applyFont="1" applyFill="1" applyAlignment="1">
      <alignment vertical="top" wrapText="1"/>
    </xf>
    <xf numFmtId="0" fontId="14" fillId="4" borderId="0" xfId="2" applyFont="1" applyFill="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Border="1" applyAlignment="1">
      <alignment horizontal="center" vertical="center" wrapText="1"/>
    </xf>
    <xf numFmtId="167" fontId="29" fillId="0" borderId="42" xfId="2" applyNumberFormat="1" applyFont="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Border="1" applyAlignment="1">
      <alignment horizontal="center" vertical="center" wrapText="1"/>
    </xf>
    <xf numFmtId="0" fontId="6" fillId="0" borderId="52" xfId="2" applyBorder="1" applyAlignment="1">
      <alignment horizontal="center" vertical="center" wrapText="1"/>
    </xf>
    <xf numFmtId="0" fontId="6" fillId="0" borderId="35" xfId="2" applyBorder="1" applyAlignment="1">
      <alignment horizontal="center" vertical="center" wrapText="1"/>
    </xf>
    <xf numFmtId="0" fontId="6" fillId="0" borderId="5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9" xfId="2" applyFont="1" applyBorder="1" applyAlignment="1">
      <alignment horizontal="center" vertical="center" wrapText="1"/>
    </xf>
    <xf numFmtId="0" fontId="31" fillId="0" borderId="54" xfId="2" applyFont="1" applyBorder="1" applyAlignment="1">
      <alignment horizontal="center" vertical="center" wrapText="1"/>
    </xf>
    <xf numFmtId="0" fontId="31" fillId="0" borderId="35"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56" xfId="2" applyFont="1" applyBorder="1" applyAlignment="1">
      <alignment horizontal="center" vertical="center" wrapText="1"/>
    </xf>
    <xf numFmtId="0" fontId="31"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Border="1" applyAlignment="1">
      <alignment horizontal="center" vertical="center" wrapText="1"/>
    </xf>
    <xf numFmtId="0" fontId="6" fillId="0" borderId="42" xfId="2" applyBorder="1" applyAlignment="1">
      <alignment horizontal="center" vertical="center" wrapText="1"/>
    </xf>
    <xf numFmtId="0" fontId="31" fillId="0" borderId="41" xfId="2" applyFont="1" applyBorder="1" applyAlignment="1">
      <alignment horizontal="left" vertical="center" wrapText="1"/>
    </xf>
    <xf numFmtId="0" fontId="31" fillId="0" borderId="67"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28" fillId="4" borderId="0" xfId="2" applyFont="1" applyFill="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3"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40" fillId="4" borderId="0" xfId="1" applyFont="1" applyFill="1"/>
    <xf numFmtId="0" fontId="6" fillId="4" borderId="0" xfId="2" applyFill="1" applyAlignment="1">
      <alignment horizontal="left" vertical="center"/>
    </xf>
    <xf numFmtId="0" fontId="6" fillId="4" borderId="0" xfId="2" applyFill="1" applyAlignment="1">
      <alignment horizontal="center" vertical="center"/>
    </xf>
    <xf numFmtId="0" fontId="28" fillId="4" borderId="0" xfId="2" applyFont="1" applyFill="1" applyAlignment="1">
      <alignment vertical="center" wrapText="1"/>
    </xf>
    <xf numFmtId="0" fontId="14" fillId="4" borderId="0" xfId="2" applyFont="1" applyFill="1" applyAlignment="1">
      <alignment horizontal="lef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166" fontId="6" fillId="4" borderId="40"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ill="1" applyBorder="1" applyAlignment="1">
      <alignment horizontal="left" vertical="center" wrapText="1"/>
    </xf>
    <xf numFmtId="0" fontId="6" fillId="4" borderId="42"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42" xfId="2" applyNumberFormat="1" applyFill="1" applyBorder="1" applyAlignment="1">
      <alignment horizontal="right" vertical="center" wrapText="1"/>
    </xf>
    <xf numFmtId="0" fontId="28"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1" fillId="4" borderId="0" xfId="2" applyFont="1" applyFill="1" applyAlignment="1">
      <alignment vertical="center"/>
    </xf>
    <xf numFmtId="0" fontId="40" fillId="4" borderId="0" xfId="2" applyFont="1" applyFill="1" applyAlignment="1">
      <alignment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65" zoomScale="70" zoomScaleNormal="70" zoomScaleSheetLayoutView="70" workbookViewId="0">
      <selection activeCell="I294" sqref="I294"/>
    </sheetView>
  </sheetViews>
  <sheetFormatPr defaultColWidth="9.140625" defaultRowHeight="12.75" x14ac:dyDescent="0.2"/>
  <cols>
    <col min="1" max="1" width="17.85546875" style="120" customWidth="1"/>
    <col min="2" max="2" width="15.140625" style="120" customWidth="1"/>
    <col min="3" max="3" width="14.5703125" style="120" customWidth="1"/>
    <col min="4" max="4" width="15.85546875" style="120" customWidth="1"/>
    <col min="5" max="5" width="11.7109375" style="120" customWidth="1"/>
    <col min="6" max="6" width="10.7109375" style="120" customWidth="1"/>
    <col min="7" max="7" width="12" style="120" customWidth="1"/>
    <col min="8" max="8" width="10.28515625" style="120" customWidth="1"/>
    <col min="9" max="9" width="26.42578125" style="120" customWidth="1"/>
    <col min="10" max="11" width="9.140625" style="132" customWidth="1"/>
    <col min="12" max="27" width="9.140625" style="132"/>
    <col min="28" max="16384" width="9.140625" style="120"/>
  </cols>
  <sheetData>
    <row r="1" spans="1:10" x14ac:dyDescent="0.2">
      <c r="A1" s="132"/>
      <c r="B1" s="132"/>
      <c r="C1" s="132"/>
      <c r="D1" s="132"/>
      <c r="E1" s="132"/>
      <c r="F1" s="132"/>
      <c r="G1" s="132"/>
      <c r="H1" s="132"/>
      <c r="I1" s="132"/>
    </row>
    <row r="2" spans="1:10" x14ac:dyDescent="0.2">
      <c r="B2" s="132"/>
      <c r="C2" s="132"/>
      <c r="D2" s="132"/>
      <c r="E2" s="132"/>
      <c r="F2" s="132"/>
      <c r="G2" s="132"/>
      <c r="H2" s="132"/>
      <c r="I2" s="132"/>
    </row>
    <row r="3" spans="1:10" ht="25.5" customHeight="1" x14ac:dyDescent="0.2">
      <c r="A3" s="132"/>
      <c r="B3" s="132"/>
      <c r="C3" s="132"/>
      <c r="D3" s="132"/>
      <c r="E3" s="132"/>
      <c r="F3" s="132"/>
      <c r="G3" s="132"/>
      <c r="H3" s="132"/>
      <c r="I3" s="132"/>
    </row>
    <row r="4" spans="1:10" ht="18" customHeight="1" x14ac:dyDescent="0.2">
      <c r="A4" s="132"/>
      <c r="B4" s="132"/>
      <c r="C4" s="132"/>
      <c r="D4" s="132"/>
      <c r="E4" s="132"/>
      <c r="F4" s="132"/>
      <c r="G4" s="132"/>
      <c r="H4" s="132"/>
      <c r="I4" s="132"/>
    </row>
    <row r="5" spans="1:10" x14ac:dyDescent="0.2">
      <c r="A5" s="132"/>
      <c r="B5" s="132"/>
      <c r="C5" s="132"/>
      <c r="D5" s="132"/>
      <c r="E5" s="132"/>
      <c r="F5" s="132"/>
      <c r="G5" s="132"/>
      <c r="H5" s="132"/>
      <c r="I5" s="132"/>
    </row>
    <row r="6" spans="1:10" x14ac:dyDescent="0.2">
      <c r="A6" s="132"/>
      <c r="B6" s="132"/>
      <c r="C6" s="132"/>
      <c r="D6" s="132"/>
      <c r="E6" s="132"/>
      <c r="F6" s="132"/>
      <c r="G6" s="132"/>
      <c r="H6" s="132"/>
      <c r="I6" s="132"/>
    </row>
    <row r="7" spans="1:10" x14ac:dyDescent="0.2">
      <c r="A7" s="132"/>
      <c r="B7" s="132"/>
      <c r="C7" s="132"/>
      <c r="D7" s="132"/>
      <c r="E7" s="132"/>
      <c r="F7" s="132"/>
      <c r="G7" s="132"/>
      <c r="H7" s="132"/>
      <c r="I7" s="132"/>
    </row>
    <row r="8" spans="1:10" x14ac:dyDescent="0.2">
      <c r="A8" s="132"/>
      <c r="B8" s="132"/>
      <c r="C8" s="132"/>
      <c r="D8" s="132"/>
      <c r="E8" s="132"/>
      <c r="F8" s="132"/>
      <c r="G8" s="132"/>
      <c r="H8" s="132"/>
      <c r="I8" s="132"/>
    </row>
    <row r="9" spans="1:10" x14ac:dyDescent="0.2">
      <c r="A9" s="132"/>
      <c r="B9" s="132"/>
      <c r="C9" s="132"/>
      <c r="D9" s="132"/>
      <c r="E9" s="132"/>
      <c r="F9" s="132"/>
      <c r="G9" s="132"/>
      <c r="H9" s="132"/>
      <c r="I9" s="132"/>
    </row>
    <row r="10" spans="1:10" x14ac:dyDescent="0.2">
      <c r="A10" s="132"/>
      <c r="B10" s="132"/>
      <c r="C10" s="132"/>
      <c r="D10" s="132"/>
      <c r="E10" s="132"/>
      <c r="F10" s="132"/>
      <c r="G10" s="132"/>
      <c r="H10" s="132"/>
      <c r="I10" s="132"/>
    </row>
    <row r="11" spans="1:10" x14ac:dyDescent="0.2">
      <c r="A11" s="132"/>
      <c r="B11" s="132"/>
      <c r="C11" s="132"/>
      <c r="D11" s="132"/>
      <c r="E11" s="132"/>
      <c r="F11" s="132"/>
      <c r="G11" s="132"/>
      <c r="H11" s="132"/>
      <c r="I11" s="132"/>
    </row>
    <row r="12" spans="1:10" ht="36" customHeight="1" x14ac:dyDescent="0.2">
      <c r="A12" s="320" t="s">
        <v>146</v>
      </c>
      <c r="B12" s="320"/>
      <c r="C12" s="320"/>
      <c r="D12" s="320"/>
      <c r="E12" s="320"/>
      <c r="F12" s="320"/>
      <c r="G12" s="320"/>
      <c r="H12" s="320"/>
      <c r="I12" s="320"/>
    </row>
    <row r="13" spans="1:10" x14ac:dyDescent="0.2">
      <c r="A13" s="132"/>
      <c r="B13" s="132"/>
      <c r="C13" s="132"/>
      <c r="D13" s="132"/>
      <c r="E13" s="132"/>
      <c r="F13" s="132"/>
      <c r="G13" s="132"/>
      <c r="H13" s="132"/>
      <c r="I13" s="132"/>
    </row>
    <row r="14" spans="1:10" x14ac:dyDescent="0.2">
      <c r="A14" s="132"/>
      <c r="B14" s="132"/>
      <c r="C14" s="132"/>
      <c r="D14" s="132"/>
      <c r="E14" s="132"/>
      <c r="F14" s="132"/>
      <c r="G14" s="132"/>
      <c r="H14" s="132"/>
      <c r="I14" s="132"/>
    </row>
    <row r="15" spans="1:10" x14ac:dyDescent="0.2">
      <c r="A15" s="132"/>
      <c r="B15" s="323"/>
      <c r="C15" s="323"/>
      <c r="D15" s="323"/>
      <c r="E15" s="323"/>
      <c r="F15" s="323"/>
      <c r="G15" s="323"/>
      <c r="H15" s="323"/>
      <c r="I15" s="323"/>
      <c r="J15" s="323"/>
    </row>
    <row r="16" spans="1:10" ht="106.5" customHeight="1" x14ac:dyDescent="0.2">
      <c r="A16" s="324"/>
      <c r="B16" s="324"/>
      <c r="C16" s="324"/>
      <c r="D16" s="324"/>
      <c r="E16" s="324"/>
      <c r="F16" s="324"/>
      <c r="G16" s="324"/>
      <c r="H16" s="324"/>
      <c r="I16" s="324"/>
      <c r="J16" s="324"/>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2"/>
      <c r="B18" s="132"/>
      <c r="C18" s="132"/>
      <c r="D18" s="132"/>
      <c r="E18" s="132"/>
      <c r="F18" s="132"/>
      <c r="G18" s="132"/>
      <c r="H18" s="132"/>
      <c r="I18" s="132"/>
    </row>
    <row r="19" spans="1:27" ht="23.25" customHeight="1" x14ac:dyDescent="0.2">
      <c r="A19" s="320" t="s">
        <v>234</v>
      </c>
      <c r="B19" s="320"/>
      <c r="C19" s="320"/>
      <c r="D19" s="320"/>
      <c r="E19" s="320"/>
      <c r="F19" s="320"/>
      <c r="G19" s="320"/>
      <c r="H19" s="320"/>
      <c r="I19" s="320"/>
    </row>
    <row r="20" spans="1:27" ht="40.5" customHeight="1" x14ac:dyDescent="0.2">
      <c r="A20" s="320"/>
      <c r="B20" s="320"/>
      <c r="C20" s="320"/>
      <c r="D20" s="320"/>
      <c r="E20" s="320"/>
      <c r="F20" s="320"/>
      <c r="G20" s="320"/>
      <c r="H20" s="320"/>
      <c r="I20" s="320"/>
    </row>
    <row r="21" spans="1:27" ht="38.25" customHeight="1" x14ac:dyDescent="0.2">
      <c r="B21" s="133"/>
      <c r="C21" s="133"/>
      <c r="D21" s="133"/>
      <c r="E21" s="133"/>
      <c r="F21" s="133"/>
      <c r="G21" s="133"/>
      <c r="H21" s="133"/>
      <c r="I21" s="133"/>
    </row>
    <row r="22" spans="1:27" x14ac:dyDescent="0.2">
      <c r="A22" s="132"/>
      <c r="B22" s="132"/>
      <c r="C22" s="132"/>
      <c r="D22" s="132"/>
      <c r="E22" s="132"/>
      <c r="F22" s="132"/>
      <c r="G22" s="132"/>
      <c r="H22" s="132"/>
      <c r="I22" s="132"/>
    </row>
    <row r="23" spans="1:27" ht="41.25" customHeight="1" x14ac:dyDescent="0.2">
      <c r="A23" s="320" t="s">
        <v>147</v>
      </c>
      <c r="B23" s="320"/>
      <c r="C23" s="320"/>
      <c r="D23" s="320"/>
      <c r="E23" s="320"/>
      <c r="F23" s="320"/>
      <c r="G23" s="320"/>
      <c r="H23" s="320"/>
      <c r="I23" s="320"/>
    </row>
    <row r="24" spans="1:27" ht="26.25" customHeight="1" x14ac:dyDescent="0.2">
      <c r="A24" s="320" t="s">
        <v>148</v>
      </c>
      <c r="B24" s="320"/>
      <c r="C24" s="320"/>
      <c r="D24" s="320"/>
      <c r="E24" s="320"/>
      <c r="F24" s="320"/>
      <c r="G24" s="320"/>
      <c r="H24" s="320"/>
      <c r="I24" s="320"/>
    </row>
    <row r="25" spans="1:27" ht="12.75" customHeight="1" x14ac:dyDescent="0.2">
      <c r="A25" s="132"/>
      <c r="B25" s="132"/>
      <c r="C25" s="132"/>
      <c r="D25" s="132"/>
      <c r="E25" s="132"/>
      <c r="F25" s="132"/>
      <c r="G25" s="132"/>
      <c r="H25" s="132"/>
      <c r="I25" s="132"/>
    </row>
    <row r="26" spans="1:27" ht="32.450000000000003" customHeight="1" x14ac:dyDescent="0.2">
      <c r="A26" s="320" t="s">
        <v>149</v>
      </c>
      <c r="B26" s="320"/>
      <c r="C26" s="320"/>
      <c r="D26" s="320"/>
      <c r="E26" s="320"/>
      <c r="F26" s="320"/>
      <c r="G26" s="320"/>
      <c r="H26" s="320"/>
      <c r="I26" s="320"/>
    </row>
    <row r="27" spans="1:27" ht="12.75" customHeight="1" x14ac:dyDescent="0.2">
      <c r="A27" s="132"/>
      <c r="B27" s="132"/>
      <c r="C27" s="132"/>
      <c r="D27" s="132"/>
      <c r="E27" s="132"/>
      <c r="F27" s="132"/>
      <c r="G27" s="132"/>
      <c r="H27" s="132"/>
      <c r="I27" s="132"/>
    </row>
    <row r="28" spans="1:27" ht="12.75" customHeight="1" x14ac:dyDescent="0.2">
      <c r="A28" s="132"/>
      <c r="B28" s="132"/>
      <c r="C28" s="132"/>
      <c r="D28" s="132"/>
      <c r="E28" s="132"/>
      <c r="F28" s="132"/>
      <c r="G28" s="132"/>
      <c r="H28" s="132"/>
      <c r="I28" s="132"/>
    </row>
    <row r="29" spans="1:27" ht="12.75" customHeight="1" x14ac:dyDescent="0.2">
      <c r="A29" s="132"/>
      <c r="B29" s="132"/>
      <c r="C29" s="132"/>
      <c r="D29" s="132"/>
      <c r="E29" s="132"/>
      <c r="F29" s="132"/>
      <c r="G29" s="132"/>
      <c r="H29" s="132"/>
      <c r="I29" s="132"/>
    </row>
    <row r="30" spans="1:27" ht="12.75" customHeight="1" x14ac:dyDescent="0.2">
      <c r="A30" s="132"/>
      <c r="B30" s="132"/>
      <c r="C30" s="132"/>
      <c r="D30" s="132"/>
      <c r="E30" s="132"/>
      <c r="F30" s="132"/>
      <c r="G30" s="132"/>
      <c r="H30" s="132"/>
      <c r="I30" s="132"/>
    </row>
    <row r="31" spans="1:27" x14ac:dyDescent="0.2">
      <c r="A31" s="132"/>
      <c r="B31" s="132"/>
      <c r="C31" s="132"/>
      <c r="D31" s="132"/>
      <c r="E31" s="132"/>
      <c r="F31" s="132"/>
      <c r="G31" s="132"/>
      <c r="H31" s="132"/>
      <c r="I31" s="132"/>
    </row>
    <row r="32" spans="1:27" x14ac:dyDescent="0.2">
      <c r="A32" s="132"/>
      <c r="B32" s="132"/>
      <c r="C32" s="132"/>
      <c r="D32" s="132"/>
      <c r="E32" s="132"/>
      <c r="F32" s="132"/>
      <c r="G32" s="132"/>
      <c r="H32" s="132"/>
      <c r="I32" s="132"/>
    </row>
    <row r="33" spans="1:9" ht="12.75" customHeight="1" x14ac:dyDescent="0.2">
      <c r="A33" s="132"/>
      <c r="B33" s="132"/>
      <c r="C33" s="132"/>
      <c r="D33" s="132"/>
      <c r="E33" s="132"/>
      <c r="F33" s="132"/>
      <c r="G33" s="132"/>
      <c r="H33" s="132"/>
      <c r="I33" s="132"/>
    </row>
    <row r="34" spans="1:9" x14ac:dyDescent="0.2">
      <c r="A34" s="132"/>
      <c r="B34" s="132"/>
      <c r="C34" s="132"/>
      <c r="D34" s="132"/>
      <c r="E34" s="132"/>
      <c r="F34" s="132"/>
      <c r="G34" s="132"/>
      <c r="H34" s="132"/>
      <c r="I34" s="132"/>
    </row>
    <row r="35" spans="1:9" x14ac:dyDescent="0.2">
      <c r="A35" s="132"/>
      <c r="B35" s="132"/>
      <c r="C35" s="132"/>
      <c r="D35" s="132"/>
      <c r="E35" s="132"/>
      <c r="F35" s="132"/>
      <c r="G35" s="132"/>
      <c r="H35" s="132"/>
      <c r="I35" s="132"/>
    </row>
    <row r="36" spans="1:9" x14ac:dyDescent="0.2">
      <c r="A36" s="132"/>
      <c r="B36" s="132"/>
      <c r="C36" s="132"/>
      <c r="D36" s="132"/>
      <c r="E36" s="132"/>
      <c r="F36" s="132"/>
      <c r="G36" s="132"/>
      <c r="H36" s="132"/>
      <c r="I36" s="132"/>
    </row>
    <row r="37" spans="1:9" x14ac:dyDescent="0.2">
      <c r="A37" s="132"/>
      <c r="B37" s="132"/>
      <c r="C37" s="132"/>
      <c r="D37" s="132"/>
      <c r="E37" s="132"/>
      <c r="F37" s="132"/>
      <c r="G37" s="132"/>
      <c r="H37" s="132"/>
      <c r="I37" s="132"/>
    </row>
    <row r="38" spans="1:9" ht="12.75" customHeight="1" x14ac:dyDescent="0.2">
      <c r="A38" s="132"/>
      <c r="B38" s="132"/>
      <c r="C38" s="132"/>
      <c r="D38" s="132"/>
      <c r="E38" s="132"/>
      <c r="F38" s="132"/>
      <c r="G38" s="132"/>
      <c r="H38" s="132"/>
      <c r="I38" s="132"/>
    </row>
    <row r="39" spans="1:9" ht="12.75" customHeight="1" x14ac:dyDescent="0.2">
      <c r="A39" s="132"/>
      <c r="B39" s="132"/>
      <c r="C39" s="132"/>
      <c r="D39" s="132"/>
      <c r="E39" s="132"/>
      <c r="F39" s="132"/>
      <c r="G39" s="132"/>
      <c r="H39" s="132"/>
      <c r="I39" s="132"/>
    </row>
    <row r="40" spans="1:9" ht="12.75" customHeight="1" x14ac:dyDescent="0.2">
      <c r="A40" s="132"/>
      <c r="B40" s="132"/>
      <c r="C40" s="132"/>
      <c r="D40" s="132"/>
      <c r="E40" s="132"/>
      <c r="F40" s="132"/>
      <c r="G40" s="132"/>
      <c r="H40" s="132"/>
      <c r="I40" s="132"/>
    </row>
    <row r="41" spans="1:9" ht="12.75" customHeight="1" x14ac:dyDescent="0.2">
      <c r="A41" s="132"/>
      <c r="B41" s="132"/>
      <c r="C41" s="132"/>
      <c r="D41" s="132"/>
      <c r="E41" s="132"/>
      <c r="F41" s="132"/>
      <c r="G41" s="132"/>
      <c r="H41" s="132"/>
      <c r="I41" s="132"/>
    </row>
    <row r="42" spans="1:9" ht="12.75" customHeight="1" x14ac:dyDescent="0.2">
      <c r="A42" s="132"/>
      <c r="B42" s="132"/>
      <c r="C42" s="132"/>
      <c r="D42" s="132"/>
      <c r="E42" s="132"/>
      <c r="F42" s="132"/>
      <c r="G42" s="132"/>
      <c r="H42" s="132"/>
      <c r="I42" s="132"/>
    </row>
    <row r="43" spans="1:9" ht="12.75" customHeight="1" x14ac:dyDescent="0.2">
      <c r="A43" s="132"/>
      <c r="B43" s="132"/>
      <c r="C43" s="132"/>
      <c r="D43" s="132"/>
      <c r="E43" s="132"/>
      <c r="F43" s="132"/>
      <c r="G43" s="132"/>
      <c r="H43" s="132"/>
      <c r="I43" s="132"/>
    </row>
    <row r="44" spans="1:9" ht="12.75" customHeight="1" x14ac:dyDescent="0.2">
      <c r="A44" s="132"/>
      <c r="B44" s="132"/>
      <c r="C44" s="132"/>
      <c r="D44" s="132"/>
      <c r="E44" s="132"/>
      <c r="F44" s="132"/>
      <c r="G44" s="132"/>
      <c r="H44" s="132"/>
      <c r="I44" s="132"/>
    </row>
    <row r="45" spans="1:9" ht="12.75" customHeight="1" x14ac:dyDescent="0.2">
      <c r="A45" s="132"/>
      <c r="B45" s="132"/>
      <c r="C45" s="132"/>
      <c r="D45" s="132"/>
      <c r="E45" s="132"/>
      <c r="F45" s="132"/>
      <c r="G45" s="132"/>
      <c r="H45" s="132"/>
      <c r="I45" s="132"/>
    </row>
    <row r="46" spans="1:9" ht="35.25" customHeight="1" x14ac:dyDescent="0.2">
      <c r="A46" s="321" t="s">
        <v>150</v>
      </c>
      <c r="B46" s="321"/>
      <c r="C46" s="321"/>
      <c r="D46" s="321"/>
      <c r="E46" s="321"/>
      <c r="F46" s="321"/>
      <c r="G46" s="321"/>
      <c r="H46" s="321"/>
      <c r="I46" s="321"/>
    </row>
    <row r="47" spans="1:9" ht="12.75" customHeight="1" x14ac:dyDescent="0.2">
      <c r="A47" s="132"/>
      <c r="B47" s="132"/>
      <c r="C47" s="132"/>
      <c r="D47" s="132"/>
      <c r="E47" s="132"/>
      <c r="F47" s="132"/>
      <c r="G47" s="132"/>
      <c r="H47" s="132"/>
      <c r="I47" s="132"/>
    </row>
    <row r="48" spans="1:9" ht="12.75" customHeight="1" x14ac:dyDescent="0.2">
      <c r="A48" s="132"/>
      <c r="B48" s="132"/>
      <c r="C48" s="132"/>
      <c r="D48" s="132"/>
      <c r="E48" s="132"/>
      <c r="F48" s="132"/>
      <c r="G48" s="132"/>
      <c r="H48" s="132"/>
      <c r="I48" s="132"/>
    </row>
    <row r="49" spans="1:9" ht="12.75" customHeight="1" x14ac:dyDescent="0.2">
      <c r="A49" s="322" t="str">
        <f>+_Toc465410265</f>
        <v>1 DATI RIEPILOGATIVI DELL'INTERVENTO</v>
      </c>
      <c r="B49" s="322"/>
      <c r="C49" s="322"/>
      <c r="D49" s="322"/>
      <c r="E49" s="322"/>
      <c r="F49" s="322"/>
      <c r="G49" s="322"/>
      <c r="H49" s="322"/>
      <c r="I49" s="322"/>
    </row>
    <row r="50" spans="1:9" ht="12.75" customHeight="1" x14ac:dyDescent="0.2">
      <c r="A50" s="132"/>
      <c r="B50" s="132"/>
      <c r="C50" s="132"/>
      <c r="D50" s="132"/>
      <c r="E50" s="132"/>
      <c r="F50" s="132"/>
      <c r="G50" s="132"/>
      <c r="H50" s="132"/>
      <c r="I50" s="132"/>
    </row>
    <row r="51" spans="1:9" ht="12.75" customHeight="1" x14ac:dyDescent="0.2">
      <c r="A51" s="132"/>
      <c r="B51" s="132"/>
      <c r="C51" s="132"/>
      <c r="D51" s="132"/>
      <c r="E51" s="132"/>
      <c r="F51" s="132"/>
      <c r="G51" s="132"/>
      <c r="H51" s="132"/>
      <c r="I51" s="132"/>
    </row>
    <row r="52" spans="1:9" ht="12.75" customHeight="1" x14ac:dyDescent="0.2">
      <c r="A52" s="322" t="str">
        <f>+A116</f>
        <v>2 IMPORTO DELL'OPERAZIONE/PROGETTO</v>
      </c>
      <c r="B52" s="322"/>
      <c r="C52" s="322"/>
      <c r="D52" s="322"/>
      <c r="E52" s="322"/>
      <c r="F52" s="322"/>
      <c r="G52" s="322"/>
      <c r="H52" s="322"/>
      <c r="I52" s="322"/>
    </row>
    <row r="53" spans="1:9" ht="12.75" customHeight="1" x14ac:dyDescent="0.2">
      <c r="A53" s="132"/>
      <c r="B53" s="132"/>
      <c r="C53" s="132"/>
      <c r="D53" s="132"/>
      <c r="E53" s="132"/>
      <c r="F53" s="132"/>
      <c r="G53" s="132"/>
      <c r="H53" s="132"/>
      <c r="I53" s="132"/>
    </row>
    <row r="54" spans="1:9" ht="12.75" customHeight="1" x14ac:dyDescent="0.2">
      <c r="A54" s="132"/>
      <c r="B54" s="132"/>
      <c r="C54" s="132"/>
      <c r="D54" s="132"/>
      <c r="E54" s="132"/>
      <c r="F54" s="132"/>
      <c r="G54" s="132"/>
      <c r="H54" s="132"/>
      <c r="I54" s="132"/>
    </row>
    <row r="55" spans="1:9" ht="12.75" customHeight="1" x14ac:dyDescent="0.2">
      <c r="A55" s="322" t="str">
        <f>+A125</f>
        <v>3 SINTESI DATI FINANZIARI</v>
      </c>
      <c r="B55" s="322"/>
      <c r="C55" s="322"/>
      <c r="D55" s="322"/>
      <c r="E55" s="322"/>
      <c r="F55" s="322"/>
      <c r="G55" s="322"/>
      <c r="H55" s="322"/>
      <c r="I55" s="322"/>
    </row>
    <row r="56" spans="1:9" ht="12.75" customHeight="1" x14ac:dyDescent="0.2">
      <c r="A56" s="132"/>
      <c r="B56" s="132"/>
      <c r="C56" s="132"/>
      <c r="D56" s="132"/>
      <c r="E56" s="132"/>
      <c r="F56" s="132"/>
      <c r="G56" s="132"/>
      <c r="H56" s="132"/>
      <c r="I56" s="132"/>
    </row>
    <row r="57" spans="1:9" ht="12.75" customHeight="1" x14ac:dyDescent="0.2">
      <c r="A57" s="132"/>
      <c r="B57" s="132"/>
      <c r="C57" s="132"/>
      <c r="D57" s="132"/>
      <c r="E57" s="132"/>
      <c r="F57" s="132"/>
      <c r="G57" s="132"/>
      <c r="H57" s="132"/>
      <c r="I57" s="132"/>
    </row>
    <row r="58" spans="1:9" ht="12.75" customHeight="1" x14ac:dyDescent="0.2">
      <c r="A58" s="322" t="str">
        <f>+A138</f>
        <v>4 SINTESI DEL PROGETTO</v>
      </c>
      <c r="B58" s="322"/>
      <c r="C58" s="322"/>
      <c r="D58" s="322"/>
      <c r="E58" s="322"/>
      <c r="F58" s="322"/>
      <c r="G58" s="322"/>
      <c r="H58" s="322"/>
      <c r="I58" s="322"/>
    </row>
    <row r="59" spans="1:9" ht="12.75" customHeight="1" x14ac:dyDescent="0.2">
      <c r="A59" s="132"/>
      <c r="B59" s="132"/>
      <c r="C59" s="132"/>
      <c r="D59" s="132"/>
      <c r="E59" s="132"/>
      <c r="F59" s="132"/>
      <c r="G59" s="132"/>
      <c r="H59" s="132"/>
      <c r="I59" s="132"/>
    </row>
    <row r="60" spans="1:9" ht="12.75" customHeight="1" x14ac:dyDescent="0.2">
      <c r="A60" s="132"/>
      <c r="B60" s="132"/>
      <c r="C60" s="132"/>
      <c r="D60" s="132"/>
      <c r="E60" s="132"/>
      <c r="F60" s="132"/>
      <c r="G60" s="132"/>
      <c r="H60" s="132"/>
      <c r="I60" s="132"/>
    </row>
    <row r="61" spans="1:9" ht="12.75" customHeight="1" x14ac:dyDescent="0.2">
      <c r="A61" s="322" t="str">
        <f>+A143</f>
        <v>5 ESITI DEI CONTROLLI DI PRIMO LIVELLO</v>
      </c>
      <c r="B61" s="322"/>
      <c r="C61" s="322"/>
      <c r="D61" s="322"/>
      <c r="E61" s="322"/>
      <c r="F61" s="322"/>
      <c r="G61" s="322"/>
      <c r="H61" s="322"/>
      <c r="I61" s="322"/>
    </row>
    <row r="62" spans="1:9" ht="12.75" customHeight="1" x14ac:dyDescent="0.2">
      <c r="A62" s="132"/>
      <c r="B62" s="132"/>
      <c r="C62" s="132"/>
      <c r="D62" s="132"/>
      <c r="E62" s="132"/>
      <c r="F62" s="132"/>
      <c r="G62" s="132"/>
      <c r="H62" s="132"/>
      <c r="I62" s="132"/>
    </row>
    <row r="63" spans="1:9" ht="12.75" customHeight="1" x14ac:dyDescent="0.2">
      <c r="A63" s="132"/>
      <c r="B63" s="132"/>
      <c r="C63" s="132"/>
      <c r="D63" s="132"/>
      <c r="E63" s="132"/>
      <c r="F63" s="132"/>
      <c r="G63" s="132"/>
      <c r="H63" s="132"/>
      <c r="I63" s="132"/>
    </row>
    <row r="64" spans="1:9" ht="12.75" customHeight="1" x14ac:dyDescent="0.2">
      <c r="A64" s="322" t="str">
        <f>+A157</f>
        <v>6 DATI RELATIVI  AL CONTROLLO EFFETTUATO AI SENSI DELL'ART. 127 DEL REG. (UE) n.1303/2013</v>
      </c>
      <c r="B64" s="322"/>
      <c r="C64" s="322"/>
      <c r="D64" s="322"/>
      <c r="E64" s="322"/>
      <c r="F64" s="322"/>
      <c r="G64" s="322"/>
      <c r="H64" s="322"/>
      <c r="I64" s="322"/>
    </row>
    <row r="65" spans="1:9" ht="12.75" customHeight="1" x14ac:dyDescent="0.2">
      <c r="A65" s="322"/>
      <c r="B65" s="322"/>
      <c r="C65" s="132"/>
      <c r="D65" s="132"/>
      <c r="E65" s="132"/>
      <c r="F65" s="132"/>
      <c r="G65" s="132"/>
      <c r="H65" s="132"/>
      <c r="I65" s="132"/>
    </row>
    <row r="66" spans="1:9" ht="12.75" customHeight="1" x14ac:dyDescent="0.2">
      <c r="A66" s="322"/>
      <c r="B66" s="326"/>
      <c r="C66" s="132"/>
      <c r="D66" s="132"/>
      <c r="E66" s="132"/>
      <c r="F66" s="132"/>
      <c r="G66" s="132"/>
      <c r="H66" s="132"/>
      <c r="I66" s="132"/>
    </row>
    <row r="67" spans="1:9" ht="12.75" customHeight="1" x14ac:dyDescent="0.2">
      <c r="A67" s="322" t="str">
        <f>+A165</f>
        <v>7 METODOLOGIA APPLICATA AI CONTROLLI  DI CUI ALL'ART. 127 DEL REG. (UE) 1303/2013</v>
      </c>
      <c r="B67" s="322"/>
      <c r="C67" s="322"/>
      <c r="D67" s="322"/>
      <c r="E67" s="322"/>
      <c r="F67" s="322"/>
      <c r="G67" s="322"/>
      <c r="H67" s="322"/>
      <c r="I67" s="322"/>
    </row>
    <row r="68" spans="1:9" ht="12.75" customHeight="1" x14ac:dyDescent="0.2">
      <c r="A68" s="322"/>
      <c r="B68" s="322"/>
      <c r="C68" s="132"/>
      <c r="D68" s="132"/>
      <c r="E68" s="132"/>
      <c r="F68" s="132"/>
      <c r="G68" s="132"/>
      <c r="H68" s="132"/>
      <c r="I68" s="132"/>
    </row>
    <row r="69" spans="1:9" ht="12.75" customHeight="1" x14ac:dyDescent="0.2">
      <c r="A69" s="322"/>
      <c r="B69" s="322"/>
      <c r="C69" s="132"/>
      <c r="D69" s="132"/>
      <c r="E69" s="132"/>
      <c r="F69" s="132"/>
      <c r="G69" s="132"/>
      <c r="H69" s="132"/>
      <c r="I69" s="132"/>
    </row>
    <row r="70" spans="1:9" x14ac:dyDescent="0.2">
      <c r="A70" s="325" t="str">
        <f>+A171</f>
        <v>8 RIFERIMENTI NORMATIVI UTILI ALL'ESPLETAMENTO DEI  CONTROLLI  DI CUI ALL'ART. 127 DEL REG. (UE) 1303/2013</v>
      </c>
      <c r="B70" s="325"/>
      <c r="C70" s="325"/>
      <c r="D70" s="325"/>
      <c r="E70" s="325"/>
      <c r="F70" s="325"/>
      <c r="G70" s="325"/>
      <c r="H70" s="325"/>
      <c r="I70" s="325"/>
    </row>
    <row r="71" spans="1:9" x14ac:dyDescent="0.2">
      <c r="A71" s="134"/>
      <c r="B71" s="134"/>
      <c r="C71" s="134"/>
      <c r="D71" s="134"/>
      <c r="E71" s="134"/>
      <c r="F71" s="134"/>
      <c r="G71" s="134"/>
      <c r="H71" s="134"/>
      <c r="I71" s="134"/>
    </row>
    <row r="72" spans="1:9" ht="12.75" customHeight="1" x14ac:dyDescent="0.2">
      <c r="A72" s="322"/>
      <c r="B72" s="322"/>
      <c r="C72" s="132"/>
      <c r="D72" s="132"/>
      <c r="E72" s="132"/>
      <c r="F72" s="132"/>
      <c r="G72" s="132"/>
      <c r="H72" s="132"/>
      <c r="I72" s="132"/>
    </row>
    <row r="73" spans="1:9" ht="12.75" customHeight="1" x14ac:dyDescent="0.2">
      <c r="A73" s="322" t="str">
        <f>+A177</f>
        <v>9 CONCLUSIONI E RACCOMANDAZIONI RELATIVE AL CONTROLLO DI CUI ALL'ART. 127 DEL REG. (UE) 1303/2013</v>
      </c>
      <c r="B73" s="322"/>
      <c r="C73" s="322"/>
      <c r="D73" s="322"/>
      <c r="E73" s="322"/>
      <c r="F73" s="322"/>
      <c r="G73" s="322"/>
      <c r="H73" s="322"/>
      <c r="I73" s="322"/>
    </row>
    <row r="74" spans="1:9" ht="12.75" customHeight="1" x14ac:dyDescent="0.2">
      <c r="A74" s="322"/>
      <c r="B74" s="322"/>
      <c r="C74" s="132"/>
      <c r="D74" s="132"/>
      <c r="E74" s="132"/>
      <c r="F74" s="132"/>
      <c r="G74" s="132"/>
      <c r="H74" s="132"/>
      <c r="I74" s="132"/>
    </row>
    <row r="75" spans="1:9" ht="12.75" customHeight="1" x14ac:dyDescent="0.2">
      <c r="A75" s="322"/>
      <c r="B75" s="322"/>
      <c r="C75" s="132"/>
      <c r="D75" s="132"/>
      <c r="E75" s="132"/>
      <c r="F75" s="132"/>
      <c r="G75" s="132"/>
      <c r="H75" s="132"/>
      <c r="I75" s="132"/>
    </row>
    <row r="76" spans="1:9" ht="12.75" customHeight="1" x14ac:dyDescent="0.2">
      <c r="A76" s="322" t="s">
        <v>151</v>
      </c>
      <c r="B76" s="322"/>
      <c r="C76" s="322"/>
      <c r="D76" s="322"/>
      <c r="E76" s="322"/>
      <c r="F76" s="322"/>
      <c r="G76" s="322"/>
      <c r="H76" s="322"/>
      <c r="I76" s="322"/>
    </row>
    <row r="77" spans="1:9" ht="12.75" customHeight="1" x14ac:dyDescent="0.2">
      <c r="A77" s="135"/>
      <c r="B77" s="135"/>
      <c r="C77" s="135"/>
      <c r="D77" s="135"/>
      <c r="E77" s="135"/>
      <c r="F77" s="135"/>
      <c r="G77" s="135"/>
      <c r="H77" s="135"/>
      <c r="I77" s="135"/>
    </row>
    <row r="78" spans="1:9" ht="12.75" customHeight="1" x14ac:dyDescent="0.2">
      <c r="A78" s="322"/>
      <c r="B78" s="322"/>
      <c r="C78" s="132"/>
      <c r="D78" s="132"/>
      <c r="E78" s="132"/>
      <c r="F78" s="132"/>
      <c r="G78" s="132"/>
      <c r="H78" s="132"/>
      <c r="I78" s="132"/>
    </row>
    <row r="79" spans="1:9" ht="12.75" customHeight="1" x14ac:dyDescent="0.2">
      <c r="A79" s="136"/>
      <c r="B79" s="136"/>
      <c r="C79" s="132"/>
      <c r="D79" s="132"/>
      <c r="E79" s="132"/>
      <c r="F79" s="132"/>
      <c r="G79" s="132"/>
      <c r="H79" s="132"/>
      <c r="I79" s="132"/>
    </row>
    <row r="80" spans="1:9" ht="12.75" customHeight="1" x14ac:dyDescent="0.2">
      <c r="A80" s="136"/>
      <c r="B80" s="136"/>
      <c r="C80" s="132"/>
      <c r="D80" s="132"/>
      <c r="E80" s="132"/>
      <c r="F80" s="132"/>
      <c r="G80" s="132"/>
      <c r="H80" s="132"/>
      <c r="I80" s="132"/>
    </row>
    <row r="81" spans="1:9" ht="12.75" customHeight="1" x14ac:dyDescent="0.2">
      <c r="A81" s="322"/>
      <c r="B81" s="322"/>
      <c r="C81" s="322"/>
      <c r="D81" s="322"/>
      <c r="E81" s="322"/>
      <c r="F81" s="322"/>
      <c r="G81" s="322"/>
      <c r="H81" s="322"/>
      <c r="I81" s="322"/>
    </row>
    <row r="82" spans="1:9" ht="12.75" customHeight="1" x14ac:dyDescent="0.2">
      <c r="A82" s="136"/>
      <c r="B82" s="136"/>
      <c r="C82" s="132"/>
      <c r="D82" s="132"/>
      <c r="E82" s="132"/>
      <c r="F82" s="132"/>
      <c r="G82" s="132"/>
      <c r="H82" s="132"/>
      <c r="I82" s="132"/>
    </row>
    <row r="83" spans="1:9" ht="12.75" customHeight="1" x14ac:dyDescent="0.2">
      <c r="A83" s="136"/>
      <c r="B83" s="136"/>
      <c r="C83" s="132"/>
      <c r="D83" s="132"/>
      <c r="E83" s="132"/>
      <c r="F83" s="132"/>
      <c r="G83" s="132"/>
      <c r="H83" s="132"/>
      <c r="I83" s="132"/>
    </row>
    <row r="84" spans="1:9" ht="12.75" customHeight="1" x14ac:dyDescent="0.2">
      <c r="A84" s="322"/>
      <c r="B84" s="322"/>
      <c r="C84" s="132"/>
      <c r="D84" s="132"/>
      <c r="E84" s="132"/>
      <c r="F84" s="132"/>
      <c r="G84" s="132"/>
      <c r="H84" s="132"/>
      <c r="I84" s="132"/>
    </row>
    <row r="85" spans="1:9" ht="12.75" customHeight="1" x14ac:dyDescent="0.2">
      <c r="A85" s="322"/>
      <c r="B85" s="322"/>
      <c r="C85" s="322"/>
      <c r="D85" s="322"/>
      <c r="E85" s="322"/>
      <c r="F85" s="322"/>
      <c r="G85" s="322"/>
      <c r="H85" s="322"/>
      <c r="I85" s="322"/>
    </row>
    <row r="86" spans="1:9" ht="12.75" customHeight="1" x14ac:dyDescent="0.2">
      <c r="A86" s="322"/>
      <c r="B86" s="322"/>
      <c r="C86" s="132"/>
      <c r="D86" s="132"/>
      <c r="E86" s="132"/>
      <c r="F86" s="132"/>
      <c r="G86" s="132"/>
      <c r="H86" s="132"/>
      <c r="I86" s="132"/>
    </row>
    <row r="87" spans="1:9" ht="12.75" customHeight="1" x14ac:dyDescent="0.2">
      <c r="A87" s="132"/>
      <c r="B87" s="132"/>
      <c r="C87" s="132"/>
      <c r="D87" s="132"/>
      <c r="E87" s="132"/>
      <c r="F87" s="132"/>
      <c r="G87" s="132"/>
      <c r="H87" s="132"/>
      <c r="I87" s="132"/>
    </row>
    <row r="88" spans="1:9" ht="3" customHeight="1" x14ac:dyDescent="0.2">
      <c r="A88" s="132"/>
      <c r="B88" s="132"/>
      <c r="C88" s="132"/>
      <c r="D88" s="132"/>
      <c r="E88" s="132"/>
      <c r="F88" s="132"/>
      <c r="G88" s="132"/>
      <c r="H88" s="132"/>
      <c r="I88" s="132"/>
    </row>
    <row r="89" spans="1:9" ht="12.75" customHeight="1" x14ac:dyDescent="0.2">
      <c r="A89" s="132"/>
      <c r="B89" s="132"/>
      <c r="C89" s="132"/>
      <c r="D89" s="132"/>
      <c r="E89" s="132"/>
      <c r="F89" s="132"/>
      <c r="G89" s="132"/>
      <c r="H89" s="132"/>
      <c r="I89" s="132"/>
    </row>
    <row r="90" spans="1:9" ht="12.75" customHeight="1" x14ac:dyDescent="0.2">
      <c r="A90" s="132"/>
      <c r="B90" s="132"/>
      <c r="C90" s="132"/>
      <c r="D90" s="132"/>
      <c r="E90" s="132"/>
      <c r="F90" s="132"/>
      <c r="G90" s="132"/>
      <c r="H90" s="132"/>
      <c r="I90" s="132"/>
    </row>
    <row r="91" spans="1:9" ht="12.75" customHeight="1" x14ac:dyDescent="0.2">
      <c r="A91" s="132"/>
      <c r="B91" s="132"/>
      <c r="C91" s="132"/>
      <c r="D91" s="132"/>
      <c r="E91" s="132"/>
      <c r="F91" s="132"/>
      <c r="G91" s="132"/>
      <c r="H91" s="132"/>
      <c r="I91" s="132"/>
    </row>
    <row r="92" spans="1:9" ht="12.75" customHeight="1" x14ac:dyDescent="0.2">
      <c r="A92" s="132"/>
      <c r="B92" s="132"/>
      <c r="C92" s="132"/>
      <c r="D92" s="132"/>
      <c r="E92" s="132"/>
      <c r="F92" s="132"/>
      <c r="G92" s="132"/>
      <c r="H92" s="132"/>
      <c r="I92" s="132"/>
    </row>
    <row r="93" spans="1:9" ht="12.75" customHeight="1" x14ac:dyDescent="0.2">
      <c r="A93" s="132"/>
      <c r="B93" s="132"/>
      <c r="C93" s="132"/>
      <c r="D93" s="132"/>
      <c r="E93" s="132"/>
      <c r="F93" s="132"/>
      <c r="G93" s="132"/>
      <c r="H93" s="132"/>
      <c r="I93" s="132"/>
    </row>
    <row r="94" spans="1:9" ht="12.75" customHeight="1" x14ac:dyDescent="0.2">
      <c r="A94" s="132"/>
      <c r="B94" s="132"/>
      <c r="C94" s="132"/>
      <c r="D94" s="132"/>
      <c r="E94" s="132"/>
      <c r="F94" s="132"/>
      <c r="G94" s="132"/>
      <c r="H94" s="132"/>
      <c r="I94" s="132"/>
    </row>
    <row r="95" spans="1:9" ht="12.75" customHeight="1" x14ac:dyDescent="0.2">
      <c r="A95" s="132"/>
      <c r="B95" s="132"/>
      <c r="C95" s="132"/>
      <c r="D95" s="132"/>
      <c r="E95" s="132"/>
      <c r="F95" s="132"/>
      <c r="G95" s="132"/>
      <c r="H95" s="132"/>
      <c r="I95" s="132"/>
    </row>
    <row r="96" spans="1:9" ht="12.75" customHeight="1" x14ac:dyDescent="0.2">
      <c r="A96" s="132"/>
      <c r="B96" s="132"/>
      <c r="C96" s="132"/>
      <c r="D96" s="132"/>
      <c r="E96" s="132"/>
      <c r="F96" s="132"/>
      <c r="G96" s="132"/>
      <c r="H96" s="132"/>
      <c r="I96" s="132"/>
    </row>
    <row r="97" spans="1:9" ht="12.75" customHeight="1" x14ac:dyDescent="0.2">
      <c r="A97" s="132"/>
      <c r="B97" s="132"/>
      <c r="C97" s="132"/>
      <c r="D97" s="132"/>
      <c r="E97" s="132"/>
      <c r="F97" s="132"/>
      <c r="G97" s="132"/>
      <c r="H97" s="132"/>
      <c r="I97" s="132"/>
    </row>
    <row r="98" spans="1:9" ht="12.75" customHeight="1" x14ac:dyDescent="0.2">
      <c r="A98" s="132"/>
      <c r="B98" s="132"/>
      <c r="C98" s="132"/>
      <c r="D98" s="132"/>
      <c r="E98" s="132"/>
      <c r="F98" s="132"/>
      <c r="G98" s="132"/>
      <c r="H98" s="132"/>
      <c r="I98" s="132"/>
    </row>
    <row r="99" spans="1:9" ht="12.75" customHeight="1" x14ac:dyDescent="0.2">
      <c r="A99" s="132"/>
      <c r="B99" s="132"/>
      <c r="C99" s="132"/>
      <c r="D99" s="132"/>
      <c r="E99" s="132"/>
      <c r="F99" s="132"/>
      <c r="G99" s="132"/>
      <c r="H99" s="132"/>
      <c r="I99" s="132"/>
    </row>
    <row r="100" spans="1:9" ht="12.75" customHeight="1" x14ac:dyDescent="0.2">
      <c r="A100" s="132"/>
      <c r="B100" s="132"/>
      <c r="C100" s="132"/>
      <c r="D100" s="132"/>
      <c r="E100" s="132"/>
      <c r="F100" s="132"/>
      <c r="G100" s="132"/>
      <c r="H100" s="132"/>
      <c r="I100" s="132"/>
    </row>
    <row r="101" spans="1:9" ht="12.75" customHeight="1" x14ac:dyDescent="0.2">
      <c r="A101" s="132"/>
      <c r="B101" s="132"/>
      <c r="C101" s="132"/>
      <c r="D101" s="132"/>
      <c r="E101" s="132"/>
      <c r="F101" s="132"/>
      <c r="G101" s="132"/>
      <c r="H101" s="132"/>
      <c r="I101" s="132"/>
    </row>
    <row r="102" spans="1:9" ht="12.75" customHeight="1" x14ac:dyDescent="0.2">
      <c r="A102" s="132"/>
      <c r="B102" s="132"/>
      <c r="C102" s="132"/>
      <c r="D102" s="132"/>
      <c r="E102" s="132"/>
      <c r="F102" s="132"/>
      <c r="G102" s="132"/>
      <c r="H102" s="132"/>
      <c r="I102" s="132"/>
    </row>
    <row r="103" spans="1:9" x14ac:dyDescent="0.2">
      <c r="A103" s="132"/>
      <c r="B103" s="132"/>
      <c r="C103" s="132"/>
      <c r="D103" s="132"/>
      <c r="E103" s="132"/>
      <c r="F103" s="132"/>
      <c r="G103" s="132"/>
      <c r="H103" s="132"/>
      <c r="I103" s="132"/>
    </row>
    <row r="104" spans="1:9" x14ac:dyDescent="0.2">
      <c r="A104" s="322" t="s">
        <v>152</v>
      </c>
      <c r="B104" s="322"/>
      <c r="C104" s="322"/>
      <c r="D104" s="322"/>
      <c r="E104" s="322"/>
      <c r="F104" s="322"/>
      <c r="G104" s="322"/>
      <c r="H104" s="322"/>
      <c r="I104" s="322"/>
    </row>
    <row r="105" spans="1:9" ht="13.5" thickBot="1" x14ac:dyDescent="0.25">
      <c r="A105" s="132"/>
      <c r="B105" s="132"/>
      <c r="C105" s="132"/>
      <c r="D105" s="132"/>
      <c r="E105" s="132"/>
      <c r="F105" s="132"/>
      <c r="G105" s="132"/>
      <c r="H105" s="132"/>
      <c r="I105" s="132"/>
    </row>
    <row r="106" spans="1:9" ht="26.25" customHeight="1" x14ac:dyDescent="0.2">
      <c r="A106" s="327" t="s">
        <v>33</v>
      </c>
      <c r="B106" s="328"/>
      <c r="C106" s="329" t="str">
        <f>+[1]DI_!B14</f>
        <v>Programma Operativo Nazionale Iniziativa Occupazione Giovani</v>
      </c>
      <c r="D106" s="329"/>
      <c r="E106" s="329"/>
      <c r="F106" s="329"/>
      <c r="G106" s="329"/>
      <c r="H106" s="329"/>
      <c r="I106" s="330"/>
    </row>
    <row r="107" spans="1:9" ht="26.25" customHeight="1" x14ac:dyDescent="0.2">
      <c r="A107" s="331" t="s">
        <v>153</v>
      </c>
      <c r="B107" s="332"/>
      <c r="C107" s="333" t="s">
        <v>154</v>
      </c>
      <c r="D107" s="334"/>
      <c r="E107" s="334"/>
      <c r="F107" s="334"/>
      <c r="G107" s="334"/>
      <c r="H107" s="334"/>
      <c r="I107" s="335"/>
    </row>
    <row r="108" spans="1:9" ht="26.25" customHeight="1" x14ac:dyDescent="0.2">
      <c r="A108" s="331" t="s">
        <v>155</v>
      </c>
      <c r="B108" s="332"/>
      <c r="C108" s="333" t="s">
        <v>156</v>
      </c>
      <c r="D108" s="334"/>
      <c r="E108" s="334"/>
      <c r="F108" s="334"/>
      <c r="G108" s="334"/>
      <c r="H108" s="334"/>
      <c r="I108" s="335"/>
    </row>
    <row r="109" spans="1:9" ht="27" customHeight="1" x14ac:dyDescent="0.2">
      <c r="A109" s="331" t="s">
        <v>35</v>
      </c>
      <c r="B109" s="332"/>
      <c r="C109" s="344" t="s">
        <v>208</v>
      </c>
      <c r="D109" s="345"/>
      <c r="E109" s="345"/>
      <c r="F109" s="345"/>
      <c r="G109" s="345"/>
      <c r="H109" s="345"/>
      <c r="I109" s="346"/>
    </row>
    <row r="110" spans="1:9" ht="32.25" customHeight="1" x14ac:dyDescent="0.2">
      <c r="A110" s="331" t="s">
        <v>36</v>
      </c>
      <c r="B110" s="332"/>
      <c r="C110" s="347" t="s">
        <v>157</v>
      </c>
      <c r="D110" s="334"/>
      <c r="E110" s="334"/>
      <c r="F110" s="334"/>
      <c r="G110" s="334"/>
      <c r="H110" s="334"/>
      <c r="I110" s="335"/>
    </row>
    <row r="111" spans="1:9" ht="93.6" customHeight="1" x14ac:dyDescent="0.2">
      <c r="A111" s="331" t="s">
        <v>158</v>
      </c>
      <c r="B111" s="332"/>
      <c r="C111" s="348"/>
      <c r="D111" s="348"/>
      <c r="E111" s="348"/>
      <c r="F111" s="348"/>
      <c r="G111" s="348"/>
      <c r="H111" s="348"/>
      <c r="I111" s="349"/>
    </row>
    <row r="112" spans="1:9" ht="93.6" customHeight="1" x14ac:dyDescent="0.2">
      <c r="A112" s="331" t="s">
        <v>159</v>
      </c>
      <c r="B112" s="332"/>
      <c r="C112" s="336"/>
      <c r="D112" s="336"/>
      <c r="E112" s="336"/>
      <c r="F112" s="336"/>
      <c r="G112" s="336"/>
      <c r="H112" s="336"/>
      <c r="I112" s="337"/>
    </row>
    <row r="113" spans="1:27" s="32" customFormat="1" ht="26.1" customHeight="1" thickBot="1" x14ac:dyDescent="0.25">
      <c r="A113" s="338" t="s">
        <v>37</v>
      </c>
      <c r="B113" s="339"/>
      <c r="C113" s="340" t="s">
        <v>38</v>
      </c>
      <c r="D113" s="341"/>
      <c r="E113" s="342"/>
      <c r="F113" s="342"/>
      <c r="G113" s="343" t="s">
        <v>39</v>
      </c>
      <c r="H113" s="343"/>
      <c r="I113" s="207"/>
      <c r="J113" s="34"/>
      <c r="K113" s="34"/>
      <c r="L113" s="34"/>
      <c r="M113" s="34"/>
      <c r="N113" s="34"/>
      <c r="O113" s="34"/>
      <c r="P113" s="34"/>
      <c r="Q113" s="34"/>
      <c r="R113" s="34"/>
      <c r="S113" s="34"/>
      <c r="T113" s="34"/>
      <c r="U113" s="34"/>
      <c r="V113" s="34"/>
      <c r="W113" s="34"/>
      <c r="X113" s="34"/>
      <c r="Y113" s="34"/>
      <c r="Z113" s="34"/>
      <c r="AA113" s="34"/>
    </row>
    <row r="114" spans="1:27" x14ac:dyDescent="0.2">
      <c r="A114" s="137"/>
      <c r="B114" s="132"/>
      <c r="C114" s="132"/>
      <c r="D114" s="132"/>
      <c r="E114" s="132"/>
      <c r="F114" s="132"/>
      <c r="G114" s="132"/>
      <c r="H114" s="132"/>
      <c r="I114" s="132"/>
    </row>
    <row r="115" spans="1:27" x14ac:dyDescent="0.2">
      <c r="A115" s="132"/>
      <c r="B115" s="132"/>
      <c r="C115" s="132"/>
      <c r="D115" s="132"/>
      <c r="E115" s="132"/>
      <c r="F115" s="132"/>
      <c r="G115" s="132"/>
      <c r="H115" s="132"/>
      <c r="I115" s="132"/>
    </row>
    <row r="116" spans="1:27" ht="30" customHeight="1" x14ac:dyDescent="0.2">
      <c r="A116" s="363" t="s">
        <v>160</v>
      </c>
      <c r="B116" s="363"/>
      <c r="C116" s="363"/>
      <c r="D116" s="363"/>
      <c r="E116" s="363"/>
      <c r="F116" s="363"/>
      <c r="G116" s="363"/>
      <c r="H116" s="363"/>
      <c r="I116" s="363"/>
    </row>
    <row r="117" spans="1:27" ht="13.5" thickBot="1" x14ac:dyDescent="0.25">
      <c r="A117" s="136"/>
      <c r="B117" s="136"/>
      <c r="C117" s="136"/>
      <c r="D117" s="136"/>
      <c r="E117" s="136"/>
      <c r="F117" s="136"/>
      <c r="G117" s="136"/>
      <c r="H117" s="136"/>
      <c r="I117" s="136"/>
    </row>
    <row r="118" spans="1:27" ht="33.950000000000003" customHeight="1" x14ac:dyDescent="0.2">
      <c r="A118" s="364" t="s">
        <v>161</v>
      </c>
      <c r="B118" s="365"/>
      <c r="C118" s="366">
        <f>C119+C120</f>
        <v>0</v>
      </c>
      <c r="D118" s="366"/>
      <c r="E118" s="366"/>
      <c r="F118" s="366"/>
      <c r="G118" s="366"/>
      <c r="H118" s="366"/>
      <c r="I118" s="367"/>
    </row>
    <row r="119" spans="1:27" ht="33.950000000000003" customHeight="1" x14ac:dyDescent="0.2">
      <c r="A119" s="350" t="s">
        <v>48</v>
      </c>
      <c r="B119" s="351"/>
      <c r="C119" s="352">
        <v>0</v>
      </c>
      <c r="D119" s="352"/>
      <c r="E119" s="352"/>
      <c r="F119" s="352"/>
      <c r="G119" s="352"/>
      <c r="H119" s="352"/>
      <c r="I119" s="353"/>
    </row>
    <row r="120" spans="1:27" ht="33.950000000000003" customHeight="1" x14ac:dyDescent="0.2">
      <c r="A120" s="350" t="s">
        <v>49</v>
      </c>
      <c r="B120" s="351"/>
      <c r="C120" s="352">
        <v>0</v>
      </c>
      <c r="D120" s="352"/>
      <c r="E120" s="352"/>
      <c r="F120" s="352"/>
      <c r="G120" s="352"/>
      <c r="H120" s="352"/>
      <c r="I120" s="353"/>
    </row>
    <row r="121" spans="1:27" ht="33.950000000000003" customHeight="1" x14ac:dyDescent="0.2">
      <c r="A121" s="350" t="s">
        <v>50</v>
      </c>
      <c r="B121" s="351"/>
      <c r="C121" s="352">
        <v>0</v>
      </c>
      <c r="D121" s="352"/>
      <c r="E121" s="352"/>
      <c r="F121" s="352"/>
      <c r="G121" s="352"/>
      <c r="H121" s="352"/>
      <c r="I121" s="353"/>
    </row>
    <row r="122" spans="1:27" ht="33.950000000000003" customHeight="1" x14ac:dyDescent="0.2">
      <c r="A122" s="350" t="s">
        <v>51</v>
      </c>
      <c r="B122" s="351"/>
      <c r="C122" s="354">
        <f>C118</f>
        <v>0</v>
      </c>
      <c r="D122" s="354"/>
      <c r="E122" s="354"/>
      <c r="F122" s="354"/>
      <c r="G122" s="354"/>
      <c r="H122" s="354"/>
      <c r="I122" s="355"/>
    </row>
    <row r="123" spans="1:27" s="32" customFormat="1" ht="25.5" customHeight="1" thickBot="1" x14ac:dyDescent="0.25">
      <c r="A123" s="356" t="s">
        <v>52</v>
      </c>
      <c r="B123" s="357"/>
      <c r="C123" s="358">
        <f>+C122</f>
        <v>0</v>
      </c>
      <c r="D123" s="359"/>
      <c r="E123" s="360" t="s">
        <v>162</v>
      </c>
      <c r="F123" s="361"/>
      <c r="G123" s="362" t="e">
        <f>+C122/C118</f>
        <v>#DIV/0!</v>
      </c>
      <c r="H123" s="362"/>
      <c r="I123" s="138" t="s">
        <v>54</v>
      </c>
      <c r="J123" s="34"/>
      <c r="K123" s="34"/>
      <c r="L123" s="34"/>
      <c r="M123" s="34"/>
      <c r="N123" s="34"/>
      <c r="O123" s="34"/>
      <c r="P123" s="34"/>
      <c r="Q123" s="34"/>
      <c r="R123" s="34"/>
      <c r="S123" s="34"/>
      <c r="T123" s="34"/>
      <c r="U123" s="34"/>
      <c r="V123" s="34"/>
      <c r="W123" s="34"/>
      <c r="X123" s="34"/>
      <c r="Y123" s="34"/>
      <c r="Z123" s="34"/>
      <c r="AA123" s="34"/>
    </row>
    <row r="124" spans="1:27" x14ac:dyDescent="0.2">
      <c r="A124" s="132"/>
      <c r="B124" s="132"/>
      <c r="C124" s="132"/>
      <c r="D124" s="132"/>
      <c r="E124" s="132"/>
      <c r="F124" s="132"/>
      <c r="G124" s="132"/>
      <c r="H124" s="132"/>
      <c r="I124" s="132"/>
    </row>
    <row r="125" spans="1:27" s="32" customFormat="1" ht="38.25" customHeight="1" x14ac:dyDescent="0.2">
      <c r="A125" s="363" t="s">
        <v>163</v>
      </c>
      <c r="B125" s="363"/>
      <c r="C125" s="363"/>
      <c r="D125" s="363"/>
      <c r="E125" s="363"/>
      <c r="F125" s="363"/>
      <c r="G125" s="363"/>
      <c r="H125" s="363"/>
      <c r="I125" s="363"/>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2"/>
      <c r="B126" s="132"/>
      <c r="C126" s="132"/>
      <c r="D126" s="132"/>
      <c r="E126" s="132"/>
      <c r="F126" s="132"/>
      <c r="G126" s="132"/>
      <c r="H126" s="132"/>
      <c r="I126" s="132"/>
    </row>
    <row r="127" spans="1:27" s="32" customFormat="1" ht="33" customHeight="1" x14ac:dyDescent="0.2">
      <c r="A127" s="376" t="s">
        <v>56</v>
      </c>
      <c r="B127" s="376"/>
      <c r="C127" s="376"/>
      <c r="D127" s="376"/>
      <c r="E127" s="376"/>
      <c r="F127" s="376"/>
      <c r="G127" s="376"/>
      <c r="H127" s="376"/>
      <c r="I127" s="376"/>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57</v>
      </c>
      <c r="B128" s="377" t="s">
        <v>58</v>
      </c>
      <c r="C128" s="378"/>
      <c r="D128" s="377" t="s">
        <v>59</v>
      </c>
      <c r="E128" s="378"/>
      <c r="F128" s="377" t="s">
        <v>60</v>
      </c>
      <c r="G128" s="378"/>
      <c r="H128" s="379" t="s">
        <v>61</v>
      </c>
      <c r="I128" s="379"/>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368">
        <f>+C118</f>
        <v>0</v>
      </c>
      <c r="B129" s="369">
        <f>+A129*75/100</f>
        <v>0</v>
      </c>
      <c r="C129" s="370"/>
      <c r="D129" s="369">
        <f>+A129*25/100</f>
        <v>0</v>
      </c>
      <c r="E129" s="370"/>
      <c r="F129" s="369">
        <v>0</v>
      </c>
      <c r="G129" s="370"/>
      <c r="H129" s="369">
        <v>0</v>
      </c>
      <c r="I129" s="370"/>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368"/>
      <c r="B130" s="371"/>
      <c r="C130" s="372"/>
      <c r="D130" s="371"/>
      <c r="E130" s="372"/>
      <c r="F130" s="371"/>
      <c r="G130" s="372"/>
      <c r="H130" s="371"/>
      <c r="I130" s="372"/>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373"/>
      <c r="B131" s="374"/>
      <c r="C131" s="374"/>
      <c r="D131" s="374"/>
      <c r="E131" s="374"/>
      <c r="F131" s="374"/>
      <c r="G131" s="374"/>
      <c r="H131" s="374"/>
      <c r="I131" s="375"/>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380" t="s">
        <v>164</v>
      </c>
      <c r="B132" s="381"/>
      <c r="C132" s="381"/>
      <c r="D132" s="381"/>
      <c r="E132" s="381"/>
      <c r="F132" s="381"/>
      <c r="G132" s="381"/>
      <c r="H132" s="381"/>
      <c r="I132" s="382"/>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85" t="s">
        <v>57</v>
      </c>
      <c r="B133" s="377" t="s">
        <v>58</v>
      </c>
      <c r="C133" s="378"/>
      <c r="D133" s="379" t="s">
        <v>59</v>
      </c>
      <c r="E133" s="379"/>
      <c r="F133" s="379" t="s">
        <v>60</v>
      </c>
      <c r="G133" s="379"/>
      <c r="H133" s="379" t="s">
        <v>61</v>
      </c>
      <c r="I133" s="379"/>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383">
        <f>+C120</f>
        <v>0</v>
      </c>
      <c r="B134" s="369">
        <f>+A134*75/100</f>
        <v>0</v>
      </c>
      <c r="C134" s="370"/>
      <c r="D134" s="384">
        <f>+A134*25/100</f>
        <v>0</v>
      </c>
      <c r="E134" s="384"/>
      <c r="F134" s="384">
        <v>0</v>
      </c>
      <c r="G134" s="384"/>
      <c r="H134" s="384">
        <v>0</v>
      </c>
      <c r="I134" s="384"/>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383"/>
      <c r="B135" s="371"/>
      <c r="C135" s="372"/>
      <c r="D135" s="384"/>
      <c r="E135" s="384"/>
      <c r="F135" s="384"/>
      <c r="G135" s="384"/>
      <c r="H135" s="384"/>
      <c r="I135" s="384"/>
      <c r="J135" s="34"/>
      <c r="K135" s="34"/>
      <c r="L135" s="34"/>
      <c r="M135" s="34"/>
      <c r="N135" s="34"/>
      <c r="O135" s="34"/>
      <c r="P135" s="34"/>
      <c r="Q135" s="34"/>
      <c r="R135" s="34"/>
      <c r="S135" s="34"/>
      <c r="T135" s="34"/>
      <c r="U135" s="34"/>
      <c r="V135" s="34"/>
      <c r="W135" s="34"/>
      <c r="X135" s="34"/>
      <c r="Y135" s="34"/>
      <c r="Z135" s="34"/>
      <c r="AA135" s="34"/>
    </row>
    <row r="136" spans="1:27" x14ac:dyDescent="0.2">
      <c r="A136" s="132"/>
      <c r="B136" s="132"/>
      <c r="C136" s="132"/>
      <c r="D136" s="132"/>
      <c r="E136" s="132"/>
      <c r="F136" s="132"/>
      <c r="G136" s="132"/>
      <c r="H136" s="132"/>
      <c r="I136" s="132"/>
    </row>
    <row r="137" spans="1:27" x14ac:dyDescent="0.2">
      <c r="A137" s="132"/>
      <c r="B137" s="132"/>
      <c r="C137" s="132"/>
      <c r="D137" s="132"/>
      <c r="E137" s="132"/>
      <c r="F137" s="132"/>
      <c r="G137" s="132"/>
      <c r="H137" s="132"/>
      <c r="I137" s="132"/>
    </row>
    <row r="138" spans="1:27" ht="34.5" customHeight="1" x14ac:dyDescent="0.2">
      <c r="A138" s="322" t="s">
        <v>165</v>
      </c>
      <c r="B138" s="322"/>
      <c r="C138" s="322"/>
      <c r="D138" s="322"/>
      <c r="E138" s="322"/>
      <c r="F138" s="322"/>
      <c r="G138" s="322"/>
      <c r="H138" s="322"/>
      <c r="I138" s="322"/>
    </row>
    <row r="139" spans="1:27" ht="12.75" customHeight="1" x14ac:dyDescent="0.2">
      <c r="A139" s="136"/>
      <c r="B139" s="132"/>
      <c r="C139" s="132"/>
      <c r="D139" s="132"/>
      <c r="E139" s="132"/>
      <c r="F139" s="132"/>
      <c r="G139" s="132"/>
      <c r="H139" s="132"/>
      <c r="I139" s="132"/>
    </row>
    <row r="140" spans="1:27" ht="249" customHeight="1" x14ac:dyDescent="0.2">
      <c r="A140" s="385" t="s">
        <v>166</v>
      </c>
      <c r="B140" s="386"/>
      <c r="C140" s="386"/>
      <c r="D140" s="386"/>
      <c r="E140" s="386"/>
      <c r="F140" s="386"/>
      <c r="G140" s="386"/>
      <c r="H140" s="386"/>
      <c r="I140" s="386"/>
    </row>
    <row r="141" spans="1:27" s="132" customFormat="1" x14ac:dyDescent="0.2">
      <c r="A141" s="139"/>
      <c r="B141" s="139"/>
      <c r="C141" s="139"/>
      <c r="D141" s="139"/>
      <c r="E141" s="139"/>
      <c r="F141" s="139"/>
      <c r="G141" s="139"/>
      <c r="H141" s="139"/>
      <c r="I141" s="139"/>
    </row>
    <row r="142" spans="1:27" s="132" customFormat="1" x14ac:dyDescent="0.2">
      <c r="A142" s="139"/>
      <c r="B142" s="139"/>
      <c r="C142" s="139"/>
      <c r="D142" s="139"/>
      <c r="E142" s="139"/>
      <c r="F142" s="139"/>
      <c r="G142" s="139"/>
      <c r="H142" s="139"/>
      <c r="I142" s="139"/>
    </row>
    <row r="143" spans="1:27" s="132" customFormat="1" x14ac:dyDescent="0.2">
      <c r="A143" s="140" t="s">
        <v>167</v>
      </c>
      <c r="B143" s="139"/>
      <c r="C143" s="139"/>
      <c r="D143" s="139"/>
      <c r="E143" s="139"/>
      <c r="F143" s="139"/>
      <c r="G143" s="139"/>
      <c r="H143" s="139"/>
      <c r="I143" s="139"/>
    </row>
    <row r="144" spans="1:27" s="132" customFormat="1" ht="13.5" thickBot="1" x14ac:dyDescent="0.25">
      <c r="A144" s="139"/>
      <c r="B144" s="139"/>
      <c r="C144" s="139"/>
      <c r="D144" s="139"/>
      <c r="E144" s="139"/>
      <c r="F144" s="139"/>
      <c r="G144" s="139"/>
      <c r="H144" s="139"/>
      <c r="I144" s="139"/>
    </row>
    <row r="145" spans="1:11" s="132" customFormat="1" ht="30" customHeight="1" x14ac:dyDescent="0.2">
      <c r="A145" s="387" t="s">
        <v>40</v>
      </c>
      <c r="B145" s="390" t="s">
        <v>260</v>
      </c>
      <c r="C145" s="391"/>
      <c r="D145" s="391"/>
      <c r="E145" s="391"/>
      <c r="F145" s="391"/>
      <c r="G145" s="391"/>
      <c r="H145" s="391"/>
      <c r="I145" s="392"/>
    </row>
    <row r="146" spans="1:11" s="132" customFormat="1" ht="30" customHeight="1" x14ac:dyDescent="0.2">
      <c r="A146" s="388"/>
      <c r="B146" s="393" t="s">
        <v>168</v>
      </c>
      <c r="C146" s="394"/>
      <c r="D146" s="394"/>
      <c r="E146" s="394"/>
      <c r="F146" s="394"/>
      <c r="G146" s="394"/>
      <c r="H146" s="394"/>
      <c r="I146" s="395"/>
    </row>
    <row r="147" spans="1:11" s="132" customFormat="1" ht="38.25" customHeight="1" x14ac:dyDescent="0.2">
      <c r="A147" s="388"/>
      <c r="B147" s="396" t="s">
        <v>158</v>
      </c>
      <c r="C147" s="396"/>
      <c r="D147" s="141" t="s">
        <v>41</v>
      </c>
      <c r="E147" s="141" t="s">
        <v>42</v>
      </c>
      <c r="F147" s="141" t="s">
        <v>43</v>
      </c>
      <c r="G147" s="141" t="s">
        <v>44</v>
      </c>
      <c r="H147" s="397" t="s">
        <v>45</v>
      </c>
      <c r="I147" s="398"/>
    </row>
    <row r="148" spans="1:11" s="132" customFormat="1" ht="117" customHeight="1" x14ac:dyDescent="0.2">
      <c r="A148" s="388"/>
      <c r="B148" s="399"/>
      <c r="C148" s="400"/>
      <c r="D148" s="405" t="s">
        <v>169</v>
      </c>
      <c r="E148" s="408">
        <f>+C121</f>
        <v>0</v>
      </c>
      <c r="F148" s="408">
        <f>+E148</f>
        <v>0</v>
      </c>
      <c r="G148" s="408">
        <f>E148-F148</f>
        <v>0</v>
      </c>
      <c r="H148" s="425"/>
      <c r="I148" s="426"/>
      <c r="J148" s="142"/>
      <c r="K148" s="142"/>
    </row>
    <row r="149" spans="1:11" s="132" customFormat="1" ht="3.95" customHeight="1" x14ac:dyDescent="0.2">
      <c r="A149" s="388"/>
      <c r="B149" s="401"/>
      <c r="C149" s="402"/>
      <c r="D149" s="406"/>
      <c r="E149" s="409"/>
      <c r="F149" s="409"/>
      <c r="G149" s="409"/>
      <c r="H149" s="427"/>
      <c r="I149" s="428"/>
    </row>
    <row r="150" spans="1:11" s="132" customFormat="1" ht="15.95" customHeight="1" thickBot="1" x14ac:dyDescent="0.25">
      <c r="A150" s="389"/>
      <c r="B150" s="403"/>
      <c r="C150" s="404"/>
      <c r="D150" s="407"/>
      <c r="E150" s="410"/>
      <c r="F150" s="410"/>
      <c r="G150" s="410"/>
      <c r="H150" s="429"/>
      <c r="I150" s="430"/>
    </row>
    <row r="151" spans="1:11" s="132" customFormat="1" ht="29.45" customHeight="1" x14ac:dyDescent="0.2">
      <c r="A151" s="431" t="s">
        <v>46</v>
      </c>
      <c r="B151" s="390" t="s">
        <v>261</v>
      </c>
      <c r="C151" s="391"/>
      <c r="D151" s="391"/>
      <c r="E151" s="391"/>
      <c r="F151" s="391"/>
      <c r="G151" s="391"/>
      <c r="H151" s="391"/>
      <c r="I151" s="392"/>
    </row>
    <row r="152" spans="1:11" s="132" customFormat="1" ht="29.45" customHeight="1" x14ac:dyDescent="0.2">
      <c r="A152" s="432"/>
      <c r="B152" s="393" t="s">
        <v>170</v>
      </c>
      <c r="C152" s="394"/>
      <c r="D152" s="394"/>
      <c r="E152" s="394"/>
      <c r="F152" s="394"/>
      <c r="G152" s="394"/>
      <c r="H152" s="394"/>
      <c r="I152" s="395"/>
    </row>
    <row r="153" spans="1:11" s="132" customFormat="1" ht="38.25" customHeight="1" x14ac:dyDescent="0.2">
      <c r="A153" s="432"/>
      <c r="B153" s="434" t="s">
        <v>158</v>
      </c>
      <c r="C153" s="435"/>
      <c r="D153" s="141" t="s">
        <v>41</v>
      </c>
      <c r="E153" s="141" t="s">
        <v>42</v>
      </c>
      <c r="F153" s="141" t="s">
        <v>43</v>
      </c>
      <c r="G153" s="141" t="s">
        <v>44</v>
      </c>
      <c r="H153" s="434" t="s">
        <v>45</v>
      </c>
      <c r="I153" s="398"/>
    </row>
    <row r="154" spans="1:11" ht="126" customHeight="1" thickBot="1" x14ac:dyDescent="0.25">
      <c r="A154" s="433"/>
      <c r="B154" s="436"/>
      <c r="C154" s="437"/>
      <c r="D154" s="208"/>
      <c r="E154" s="209">
        <v>0</v>
      </c>
      <c r="F154" s="209">
        <v>0</v>
      </c>
      <c r="G154" s="209">
        <f>E154-F154</f>
        <v>0</v>
      </c>
      <c r="H154" s="438"/>
      <c r="I154" s="439"/>
    </row>
    <row r="155" spans="1:11" s="132" customFormat="1" ht="12.75" customHeight="1" x14ac:dyDescent="0.2">
      <c r="A155" s="139"/>
      <c r="B155" s="139"/>
      <c r="C155" s="139"/>
      <c r="D155" s="139"/>
      <c r="E155" s="139"/>
      <c r="F155" s="139"/>
      <c r="G155" s="139"/>
      <c r="H155" s="139"/>
      <c r="I155" s="139"/>
    </row>
    <row r="156" spans="1:11" s="132" customFormat="1" x14ac:dyDescent="0.2">
      <c r="A156" s="139"/>
      <c r="B156" s="139"/>
      <c r="C156" s="139"/>
      <c r="D156" s="139"/>
      <c r="E156" s="139"/>
      <c r="F156" s="139"/>
      <c r="G156" s="139"/>
      <c r="H156" s="139"/>
      <c r="I156" s="139"/>
    </row>
    <row r="157" spans="1:11" s="132" customFormat="1" x14ac:dyDescent="0.2">
      <c r="A157" s="322" t="s">
        <v>235</v>
      </c>
      <c r="B157" s="322"/>
      <c r="C157" s="322"/>
      <c r="D157" s="322"/>
      <c r="E157" s="322"/>
      <c r="F157" s="322"/>
      <c r="G157" s="322"/>
      <c r="H157" s="322"/>
      <c r="I157" s="322"/>
    </row>
    <row r="158" spans="1:11" s="132" customFormat="1" ht="13.5" thickBot="1" x14ac:dyDescent="0.25"/>
    <row r="159" spans="1:11" s="132" customFormat="1" ht="28.5" customHeight="1" x14ac:dyDescent="0.2">
      <c r="A159" s="411" t="s">
        <v>63</v>
      </c>
      <c r="B159" s="414" t="s">
        <v>262</v>
      </c>
      <c r="C159" s="415"/>
      <c r="D159" s="415"/>
      <c r="E159" s="415"/>
      <c r="F159" s="415"/>
      <c r="G159" s="415"/>
      <c r="H159" s="415"/>
      <c r="I159" s="416"/>
    </row>
    <row r="160" spans="1:11" s="132" customFormat="1" ht="12.75" customHeight="1" x14ac:dyDescent="0.2">
      <c r="A160" s="412"/>
      <c r="B160" s="417" t="s">
        <v>256</v>
      </c>
      <c r="C160" s="418"/>
      <c r="D160" s="418"/>
      <c r="E160" s="418"/>
      <c r="F160" s="418"/>
      <c r="G160" s="418"/>
      <c r="H160" s="418"/>
      <c r="I160" s="419"/>
    </row>
    <row r="161" spans="1:9" s="132" customFormat="1" ht="26.25" customHeight="1" x14ac:dyDescent="0.2">
      <c r="A161" s="412"/>
      <c r="B161" s="420"/>
      <c r="C161" s="421"/>
      <c r="D161" s="421"/>
      <c r="E161" s="421"/>
      <c r="F161" s="421"/>
      <c r="G161" s="421"/>
      <c r="H161" s="421"/>
      <c r="I161" s="422"/>
    </row>
    <row r="162" spans="1:9" s="132" customFormat="1" ht="29.45" customHeight="1" thickBot="1" x14ac:dyDescent="0.25">
      <c r="A162" s="413"/>
      <c r="B162" s="423" t="s">
        <v>172</v>
      </c>
      <c r="C162" s="423"/>
      <c r="D162" s="423"/>
      <c r="E162" s="423"/>
      <c r="F162" s="423"/>
      <c r="G162" s="423"/>
      <c r="H162" s="423"/>
      <c r="I162" s="424"/>
    </row>
    <row r="163" spans="1:9" s="132" customFormat="1" x14ac:dyDescent="0.2"/>
    <row r="164" spans="1:9" s="132" customFormat="1" x14ac:dyDescent="0.2"/>
    <row r="165" spans="1:9" s="132" customFormat="1" x14ac:dyDescent="0.2">
      <c r="A165" s="322" t="s">
        <v>173</v>
      </c>
      <c r="B165" s="322"/>
      <c r="C165" s="322"/>
      <c r="D165" s="322"/>
      <c r="E165" s="322"/>
      <c r="F165" s="322"/>
      <c r="G165" s="322"/>
      <c r="H165" s="322"/>
      <c r="I165" s="322"/>
    </row>
    <row r="166" spans="1:9" s="132" customFormat="1" x14ac:dyDescent="0.2"/>
    <row r="167" spans="1:9" s="132" customFormat="1" ht="342.75" customHeight="1" x14ac:dyDescent="0.2">
      <c r="A167" s="386" t="s">
        <v>174</v>
      </c>
      <c r="B167" s="386"/>
      <c r="C167" s="386"/>
      <c r="D167" s="386"/>
      <c r="E167" s="386"/>
      <c r="F167" s="386"/>
      <c r="G167" s="386"/>
      <c r="H167" s="386"/>
      <c r="I167" s="386"/>
    </row>
    <row r="168" spans="1:9" s="132" customFormat="1" x14ac:dyDescent="0.2">
      <c r="A168" s="386"/>
      <c r="B168" s="386"/>
      <c r="C168" s="386"/>
      <c r="D168" s="386"/>
      <c r="E168" s="386"/>
      <c r="F168" s="386"/>
      <c r="G168" s="386"/>
      <c r="H168" s="386"/>
      <c r="I168" s="386"/>
    </row>
    <row r="169" spans="1:9" s="132" customFormat="1" x14ac:dyDescent="0.2">
      <c r="A169" s="386"/>
      <c r="B169" s="386"/>
      <c r="C169" s="386"/>
      <c r="D169" s="386"/>
      <c r="E169" s="386"/>
      <c r="F169" s="386"/>
      <c r="G169" s="386"/>
      <c r="H169" s="386"/>
      <c r="I169" s="386"/>
    </row>
    <row r="170" spans="1:9" s="132" customFormat="1" x14ac:dyDescent="0.2">
      <c r="A170" s="143"/>
      <c r="B170" s="143"/>
      <c r="C170" s="143"/>
      <c r="D170" s="143"/>
      <c r="E170" s="143"/>
      <c r="F170" s="143"/>
      <c r="G170" s="143"/>
      <c r="H170" s="143"/>
      <c r="I170" s="143"/>
    </row>
    <row r="171" spans="1:9" s="132" customFormat="1" ht="33.75" customHeight="1" x14ac:dyDescent="0.2">
      <c r="A171" s="454" t="s">
        <v>175</v>
      </c>
      <c r="B171" s="454"/>
      <c r="C171" s="454"/>
      <c r="D171" s="454"/>
      <c r="E171" s="454"/>
      <c r="F171" s="454"/>
      <c r="G171" s="454"/>
      <c r="H171" s="454"/>
      <c r="I171" s="454"/>
    </row>
    <row r="172" spans="1:9" s="132" customFormat="1" x14ac:dyDescent="0.2">
      <c r="A172" s="143"/>
      <c r="B172" s="143"/>
      <c r="C172" s="143"/>
      <c r="D172" s="143"/>
      <c r="E172" s="143"/>
      <c r="F172" s="143"/>
      <c r="G172" s="143"/>
      <c r="H172" s="143"/>
      <c r="I172" s="143"/>
    </row>
    <row r="173" spans="1:9" s="132" customFormat="1" ht="388.5" customHeight="1" x14ac:dyDescent="0.2">
      <c r="A173" s="386" t="s">
        <v>176</v>
      </c>
      <c r="B173" s="386"/>
      <c r="C173" s="386"/>
      <c r="D173" s="386"/>
      <c r="E173" s="386"/>
      <c r="F173" s="386"/>
      <c r="G173" s="386"/>
      <c r="H173" s="386"/>
      <c r="I173" s="386"/>
    </row>
    <row r="174" spans="1:9" s="132" customFormat="1" x14ac:dyDescent="0.2">
      <c r="A174" s="386"/>
      <c r="B174" s="386"/>
      <c r="C174" s="386"/>
      <c r="D174" s="386"/>
      <c r="E174" s="386"/>
      <c r="F174" s="386"/>
      <c r="G174" s="386"/>
      <c r="H174" s="386"/>
      <c r="I174" s="386"/>
    </row>
    <row r="175" spans="1:9" s="132" customFormat="1" x14ac:dyDescent="0.2">
      <c r="A175" s="144"/>
      <c r="B175" s="144"/>
      <c r="C175" s="144"/>
      <c r="D175" s="144"/>
      <c r="E175" s="144"/>
      <c r="F175" s="144"/>
      <c r="G175" s="144"/>
      <c r="H175" s="144"/>
      <c r="I175" s="144"/>
    </row>
    <row r="176" spans="1:9" s="132" customFormat="1" x14ac:dyDescent="0.2">
      <c r="A176" s="143"/>
      <c r="B176" s="143"/>
      <c r="C176" s="143"/>
      <c r="D176" s="143"/>
      <c r="E176" s="143"/>
      <c r="F176" s="143"/>
      <c r="G176" s="143"/>
      <c r="H176" s="143"/>
      <c r="I176" s="143"/>
    </row>
    <row r="177" spans="1:27" s="132" customFormat="1" ht="12.75" customHeight="1" x14ac:dyDescent="0.2">
      <c r="A177" s="454" t="s">
        <v>177</v>
      </c>
      <c r="B177" s="454"/>
      <c r="C177" s="454"/>
      <c r="D177" s="454"/>
      <c r="E177" s="454"/>
      <c r="F177" s="454"/>
      <c r="G177" s="454"/>
      <c r="H177" s="454"/>
      <c r="I177" s="454"/>
    </row>
    <row r="178" spans="1:27" s="132" customFormat="1" x14ac:dyDescent="0.2">
      <c r="A178" s="143"/>
      <c r="B178" s="143"/>
      <c r="C178" s="143"/>
      <c r="D178" s="143"/>
      <c r="E178" s="143"/>
      <c r="F178" s="143"/>
      <c r="G178" s="143"/>
      <c r="H178" s="143"/>
      <c r="I178" s="143"/>
    </row>
    <row r="179" spans="1:27" s="132" customFormat="1" ht="23.25" customHeight="1" x14ac:dyDescent="0.2">
      <c r="A179" s="455" t="s">
        <v>0</v>
      </c>
      <c r="B179" s="455"/>
      <c r="C179" s="455"/>
      <c r="D179" s="455"/>
      <c r="E179" s="455"/>
      <c r="F179" s="455"/>
      <c r="G179" s="455"/>
      <c r="H179" s="455"/>
      <c r="I179" s="455"/>
    </row>
    <row r="180" spans="1:27" s="132" customFormat="1" ht="13.5" thickBot="1" x14ac:dyDescent="0.25">
      <c r="A180" s="143"/>
      <c r="B180" s="143"/>
      <c r="C180" s="143"/>
      <c r="D180" s="143"/>
      <c r="E180" s="143"/>
      <c r="F180" s="143"/>
      <c r="G180" s="143"/>
      <c r="H180" s="143"/>
      <c r="I180" s="143"/>
    </row>
    <row r="181" spans="1:27" s="132" customFormat="1" ht="21.75" customHeight="1" thickBot="1" x14ac:dyDescent="0.25">
      <c r="A181" s="456" t="s">
        <v>67</v>
      </c>
      <c r="B181" s="457"/>
      <c r="C181" s="457"/>
      <c r="D181" s="457"/>
      <c r="E181" s="457"/>
      <c r="F181" s="457"/>
      <c r="G181" s="457"/>
      <c r="H181" s="457"/>
      <c r="I181" s="458"/>
    </row>
    <row r="182" spans="1:27" s="132" customFormat="1" ht="48.75" customHeight="1" x14ac:dyDescent="0.2">
      <c r="A182" s="440" t="s">
        <v>178</v>
      </c>
      <c r="B182" s="441"/>
      <c r="C182" s="441"/>
      <c r="D182" s="441"/>
      <c r="E182" s="441"/>
      <c r="F182" s="441"/>
      <c r="G182" s="441"/>
      <c r="H182" s="441"/>
      <c r="I182" s="441"/>
    </row>
    <row r="183" spans="1:27" s="132" customFormat="1" ht="21" customHeight="1" thickBot="1" x14ac:dyDescent="0.25">
      <c r="A183" s="442"/>
      <c r="B183" s="442"/>
      <c r="C183" s="442"/>
      <c r="D183" s="442"/>
      <c r="E183" s="442"/>
      <c r="F183" s="442"/>
      <c r="G183" s="442"/>
      <c r="H183" s="442"/>
      <c r="I183" s="442"/>
    </row>
    <row r="184" spans="1:27" s="2" customFormat="1" ht="24.75" customHeight="1" thickBot="1" x14ac:dyDescent="0.25">
      <c r="A184" s="443" t="s">
        <v>100</v>
      </c>
      <c r="B184" s="444"/>
      <c r="C184" s="444"/>
      <c r="D184" s="444"/>
      <c r="E184" s="444"/>
      <c r="F184" s="444"/>
      <c r="G184" s="444"/>
      <c r="H184" s="445"/>
      <c r="I184" s="145">
        <f>SUM(I185:I193)</f>
        <v>0</v>
      </c>
      <c r="J184" s="146"/>
      <c r="K184" s="146"/>
      <c r="L184" s="146"/>
      <c r="M184" s="146"/>
      <c r="N184" s="146"/>
      <c r="O184" s="146"/>
      <c r="P184" s="146"/>
      <c r="Q184" s="146"/>
      <c r="R184" s="146"/>
      <c r="S184" s="146"/>
      <c r="T184" s="146"/>
      <c r="U184" s="146"/>
      <c r="V184" s="146"/>
      <c r="W184" s="146"/>
      <c r="X184" s="146"/>
      <c r="Y184" s="146"/>
      <c r="Z184" s="146"/>
      <c r="AA184" s="146"/>
    </row>
    <row r="185" spans="1:27" s="2" customFormat="1" x14ac:dyDescent="0.2">
      <c r="A185" s="446"/>
      <c r="B185" s="447"/>
      <c r="C185" s="448"/>
      <c r="D185" s="448"/>
      <c r="E185" s="448"/>
      <c r="F185" s="448"/>
      <c r="G185" s="448"/>
      <c r="H185" s="448"/>
      <c r="I185" s="147"/>
      <c r="J185" s="146"/>
      <c r="K185" s="146"/>
      <c r="L185" s="146"/>
      <c r="M185" s="146"/>
      <c r="N185" s="146"/>
      <c r="O185" s="146"/>
      <c r="P185" s="146"/>
      <c r="Q185" s="146"/>
      <c r="R185" s="146"/>
      <c r="S185" s="146"/>
      <c r="T185" s="146"/>
      <c r="U185" s="146"/>
      <c r="V185" s="146"/>
      <c r="W185" s="146"/>
      <c r="X185" s="146"/>
      <c r="Y185" s="146"/>
      <c r="Z185" s="146"/>
      <c r="AA185" s="146"/>
    </row>
    <row r="186" spans="1:27" s="2" customFormat="1" x14ac:dyDescent="0.2">
      <c r="A186" s="449"/>
      <c r="B186" s="450"/>
      <c r="C186" s="451"/>
      <c r="D186" s="452"/>
      <c r="E186" s="452"/>
      <c r="F186" s="452"/>
      <c r="G186" s="452"/>
      <c r="H186" s="453"/>
      <c r="I186" s="148"/>
      <c r="J186" s="146"/>
      <c r="K186" s="146"/>
      <c r="L186" s="146"/>
      <c r="M186" s="146"/>
      <c r="N186" s="146"/>
      <c r="O186" s="146"/>
      <c r="P186" s="146"/>
      <c r="Q186" s="146"/>
      <c r="R186" s="146"/>
      <c r="S186" s="146"/>
      <c r="T186" s="146"/>
      <c r="U186" s="146"/>
      <c r="V186" s="146"/>
      <c r="W186" s="146"/>
      <c r="X186" s="146"/>
      <c r="Y186" s="146"/>
      <c r="Z186" s="146"/>
      <c r="AA186" s="146"/>
    </row>
    <row r="187" spans="1:27" s="2" customFormat="1" x14ac:dyDescent="0.2">
      <c r="A187" s="459"/>
      <c r="B187" s="460"/>
      <c r="C187" s="461"/>
      <c r="D187" s="461"/>
      <c r="E187" s="461"/>
      <c r="F187" s="461"/>
      <c r="G187" s="461"/>
      <c r="H187" s="461"/>
      <c r="I187" s="148"/>
      <c r="J187" s="146"/>
      <c r="K187" s="146"/>
      <c r="L187" s="146"/>
      <c r="M187" s="146"/>
      <c r="N187" s="146"/>
      <c r="O187" s="146"/>
      <c r="P187" s="146"/>
      <c r="Q187" s="146"/>
      <c r="R187" s="146"/>
      <c r="S187" s="146"/>
      <c r="T187" s="146"/>
      <c r="U187" s="146"/>
      <c r="V187" s="146"/>
      <c r="W187" s="146"/>
      <c r="X187" s="146"/>
      <c r="Y187" s="146"/>
      <c r="Z187" s="146"/>
      <c r="AA187" s="146"/>
    </row>
    <row r="188" spans="1:27" s="2" customFormat="1" x14ac:dyDescent="0.2">
      <c r="A188" s="459"/>
      <c r="B188" s="460"/>
      <c r="C188" s="461"/>
      <c r="D188" s="461"/>
      <c r="E188" s="461"/>
      <c r="F188" s="461"/>
      <c r="G188" s="461"/>
      <c r="H188" s="461"/>
      <c r="I188" s="148"/>
      <c r="J188" s="146"/>
      <c r="K188" s="146"/>
      <c r="L188" s="146"/>
      <c r="M188" s="146"/>
      <c r="N188" s="146"/>
      <c r="O188" s="146"/>
      <c r="P188" s="146"/>
      <c r="Q188" s="146"/>
      <c r="R188" s="146"/>
      <c r="S188" s="146"/>
      <c r="T188" s="146"/>
      <c r="U188" s="146"/>
      <c r="V188" s="146"/>
      <c r="W188" s="146"/>
      <c r="X188" s="146"/>
      <c r="Y188" s="146"/>
      <c r="Z188" s="146"/>
      <c r="AA188" s="146"/>
    </row>
    <row r="189" spans="1:27" s="2" customFormat="1" x14ac:dyDescent="0.2">
      <c r="A189" s="459"/>
      <c r="B189" s="460"/>
      <c r="C189" s="461"/>
      <c r="D189" s="461"/>
      <c r="E189" s="461"/>
      <c r="F189" s="461"/>
      <c r="G189" s="461"/>
      <c r="H189" s="461"/>
      <c r="I189" s="148"/>
      <c r="J189" s="146"/>
      <c r="K189" s="146"/>
      <c r="L189" s="146"/>
      <c r="M189" s="146"/>
      <c r="N189" s="146"/>
      <c r="O189" s="146"/>
      <c r="P189" s="146"/>
      <c r="Q189" s="146"/>
      <c r="R189" s="146"/>
      <c r="S189" s="146"/>
      <c r="T189" s="146"/>
      <c r="U189" s="146"/>
      <c r="V189" s="146"/>
      <c r="W189" s="146"/>
      <c r="X189" s="146"/>
      <c r="Y189" s="146"/>
      <c r="Z189" s="146"/>
      <c r="AA189" s="146"/>
    </row>
    <row r="190" spans="1:27" s="2" customFormat="1" x14ac:dyDescent="0.2">
      <c r="A190" s="459"/>
      <c r="B190" s="460"/>
      <c r="C190" s="461"/>
      <c r="D190" s="461"/>
      <c r="E190" s="461"/>
      <c r="F190" s="461"/>
      <c r="G190" s="461"/>
      <c r="H190" s="461"/>
      <c r="I190" s="148"/>
      <c r="J190" s="146"/>
      <c r="K190" s="146"/>
      <c r="L190" s="146"/>
      <c r="M190" s="146"/>
      <c r="N190" s="146"/>
      <c r="O190" s="146"/>
      <c r="P190" s="146"/>
      <c r="Q190" s="146"/>
      <c r="R190" s="146"/>
      <c r="S190" s="146"/>
      <c r="T190" s="146"/>
      <c r="U190" s="146"/>
      <c r="V190" s="146"/>
      <c r="W190" s="146"/>
      <c r="X190" s="146"/>
      <c r="Y190" s="146"/>
      <c r="Z190" s="146"/>
      <c r="AA190" s="146"/>
    </row>
    <row r="191" spans="1:27" s="2" customFormat="1" x14ac:dyDescent="0.2">
      <c r="A191" s="459"/>
      <c r="B191" s="460"/>
      <c r="C191" s="461"/>
      <c r="D191" s="461"/>
      <c r="E191" s="461"/>
      <c r="F191" s="461"/>
      <c r="G191" s="461"/>
      <c r="H191" s="461"/>
      <c r="I191" s="148"/>
      <c r="J191" s="146"/>
      <c r="K191" s="146"/>
      <c r="L191" s="146"/>
      <c r="M191" s="146"/>
      <c r="N191" s="146"/>
      <c r="O191" s="146"/>
      <c r="P191" s="146"/>
      <c r="Q191" s="146"/>
      <c r="R191" s="146"/>
      <c r="S191" s="146"/>
      <c r="T191" s="146"/>
      <c r="U191" s="146"/>
      <c r="V191" s="146"/>
      <c r="W191" s="146"/>
      <c r="X191" s="146"/>
      <c r="Y191" s="146"/>
      <c r="Z191" s="146"/>
      <c r="AA191" s="146"/>
    </row>
    <row r="192" spans="1:27" s="2" customFormat="1" x14ac:dyDescent="0.2">
      <c r="A192" s="459"/>
      <c r="B192" s="460"/>
      <c r="C192" s="461"/>
      <c r="D192" s="461"/>
      <c r="E192" s="461"/>
      <c r="F192" s="461"/>
      <c r="G192" s="461"/>
      <c r="H192" s="461"/>
      <c r="I192" s="148"/>
      <c r="J192" s="146"/>
      <c r="K192" s="146"/>
      <c r="L192" s="146"/>
      <c r="M192" s="146"/>
      <c r="N192" s="146"/>
      <c r="O192" s="146"/>
      <c r="P192" s="146"/>
      <c r="Q192" s="146"/>
      <c r="R192" s="146"/>
      <c r="S192" s="146"/>
      <c r="T192" s="146"/>
      <c r="U192" s="146"/>
      <c r="V192" s="146"/>
      <c r="W192" s="146"/>
      <c r="X192" s="146"/>
      <c r="Y192" s="146"/>
      <c r="Z192" s="146"/>
      <c r="AA192" s="146"/>
    </row>
    <row r="193" spans="1:27" s="2" customFormat="1" ht="13.5" thickBot="1" x14ac:dyDescent="0.25">
      <c r="A193" s="468"/>
      <c r="B193" s="469"/>
      <c r="C193" s="470"/>
      <c r="D193" s="470"/>
      <c r="E193" s="470"/>
      <c r="F193" s="470"/>
      <c r="G193" s="470"/>
      <c r="H193" s="470"/>
      <c r="I193" s="149"/>
      <c r="J193" s="146"/>
      <c r="K193" s="146"/>
      <c r="L193" s="146"/>
      <c r="M193" s="146"/>
      <c r="N193" s="146"/>
      <c r="O193" s="146"/>
      <c r="P193" s="146"/>
      <c r="Q193" s="146"/>
      <c r="R193" s="146"/>
      <c r="S193" s="146"/>
      <c r="T193" s="146"/>
      <c r="U193" s="146"/>
      <c r="V193" s="146"/>
      <c r="W193" s="146"/>
      <c r="X193" s="146"/>
      <c r="Y193" s="146"/>
      <c r="Z193" s="146"/>
      <c r="AA193" s="146"/>
    </row>
    <row r="194" spans="1:27" s="132" customFormat="1" x14ac:dyDescent="0.2">
      <c r="A194" s="442"/>
      <c r="B194" s="442"/>
      <c r="C194" s="442"/>
      <c r="D194" s="442"/>
      <c r="E194" s="442"/>
      <c r="F194" s="442"/>
      <c r="G194" s="442"/>
      <c r="H194" s="442"/>
      <c r="I194" s="442"/>
    </row>
    <row r="195" spans="1:27" s="132" customFormat="1" ht="12.75" customHeight="1" x14ac:dyDescent="0.2">
      <c r="A195" s="139"/>
      <c r="B195" s="139"/>
      <c r="C195" s="139"/>
      <c r="D195" s="139"/>
      <c r="E195" s="139"/>
      <c r="F195" s="139"/>
      <c r="G195" s="139"/>
      <c r="H195" s="139"/>
      <c r="I195" s="139"/>
    </row>
    <row r="196" spans="1:27" s="132" customFormat="1" ht="24" customHeight="1" x14ac:dyDescent="0.2">
      <c r="A196" s="455" t="s">
        <v>9</v>
      </c>
      <c r="B196" s="455"/>
      <c r="C196" s="455"/>
      <c r="D196" s="455"/>
      <c r="E196" s="455"/>
      <c r="F196" s="455"/>
      <c r="G196" s="455"/>
      <c r="H196" s="455"/>
      <c r="I196" s="455"/>
    </row>
    <row r="197" spans="1:27" s="132" customFormat="1" ht="15" customHeight="1" thickBot="1" x14ac:dyDescent="0.25">
      <c r="A197" s="139"/>
      <c r="B197" s="139"/>
      <c r="C197" s="139"/>
      <c r="D197" s="139"/>
      <c r="E197" s="139"/>
      <c r="F197" s="139"/>
      <c r="G197" s="139"/>
      <c r="H197" s="139"/>
      <c r="I197" s="139"/>
    </row>
    <row r="198" spans="1:27" s="132" customFormat="1" ht="15" customHeight="1" thickBot="1" x14ac:dyDescent="0.25">
      <c r="A198" s="456" t="s">
        <v>67</v>
      </c>
      <c r="B198" s="457"/>
      <c r="C198" s="457"/>
      <c r="D198" s="457"/>
      <c r="E198" s="457"/>
      <c r="F198" s="457"/>
      <c r="G198" s="457"/>
      <c r="H198" s="457"/>
      <c r="I198" s="458"/>
    </row>
    <row r="199" spans="1:27" s="132" customFormat="1" ht="44.25" customHeight="1" x14ac:dyDescent="0.2">
      <c r="A199" s="440" t="s">
        <v>178</v>
      </c>
      <c r="B199" s="441"/>
      <c r="C199" s="441"/>
      <c r="D199" s="441"/>
      <c r="E199" s="441"/>
      <c r="F199" s="441"/>
      <c r="G199" s="441"/>
      <c r="H199" s="441"/>
      <c r="I199" s="441"/>
    </row>
    <row r="200" spans="1:27" s="132" customFormat="1" ht="21" customHeight="1" thickBot="1" x14ac:dyDescent="0.25">
      <c r="A200" s="442"/>
      <c r="B200" s="442"/>
      <c r="C200" s="442"/>
      <c r="D200" s="442"/>
      <c r="E200" s="442"/>
      <c r="F200" s="442"/>
      <c r="G200" s="442"/>
      <c r="H200" s="442"/>
      <c r="I200" s="442"/>
    </row>
    <row r="201" spans="1:27" s="2" customFormat="1" ht="24.75" customHeight="1" thickBot="1" x14ac:dyDescent="0.25">
      <c r="A201" s="443" t="s">
        <v>100</v>
      </c>
      <c r="B201" s="444"/>
      <c r="C201" s="444"/>
      <c r="D201" s="444"/>
      <c r="E201" s="444"/>
      <c r="F201" s="444"/>
      <c r="G201" s="444"/>
      <c r="H201" s="445"/>
      <c r="I201" s="150">
        <f>SUM(I202:I210)</f>
        <v>0</v>
      </c>
      <c r="J201" s="146"/>
      <c r="K201" s="146"/>
      <c r="L201" s="146"/>
      <c r="M201" s="146"/>
      <c r="N201" s="146"/>
      <c r="O201" s="146"/>
      <c r="P201" s="146"/>
      <c r="Q201" s="146"/>
      <c r="R201" s="146"/>
      <c r="S201" s="146"/>
      <c r="T201" s="146"/>
      <c r="U201" s="146"/>
      <c r="V201" s="146"/>
      <c r="W201" s="146"/>
      <c r="X201" s="146"/>
      <c r="Y201" s="146"/>
      <c r="Z201" s="146"/>
      <c r="AA201" s="146"/>
    </row>
    <row r="202" spans="1:27" s="2" customFormat="1" x14ac:dyDescent="0.2">
      <c r="A202" s="462"/>
      <c r="B202" s="463"/>
      <c r="C202" s="463"/>
      <c r="D202" s="463"/>
      <c r="E202" s="463"/>
      <c r="F202" s="463"/>
      <c r="G202" s="463"/>
      <c r="H202" s="463"/>
      <c r="I202" s="151"/>
      <c r="J202" s="146"/>
      <c r="K202" s="146"/>
      <c r="L202" s="146"/>
      <c r="M202" s="146"/>
      <c r="N202" s="146"/>
      <c r="O202" s="146"/>
      <c r="P202" s="146"/>
      <c r="Q202" s="146"/>
      <c r="R202" s="146"/>
      <c r="S202" s="146"/>
      <c r="T202" s="146"/>
      <c r="U202" s="146"/>
      <c r="V202" s="146"/>
      <c r="W202" s="146"/>
      <c r="X202" s="146"/>
      <c r="Y202" s="146"/>
      <c r="Z202" s="146"/>
      <c r="AA202" s="146"/>
    </row>
    <row r="203" spans="1:27" s="2" customFormat="1" x14ac:dyDescent="0.2">
      <c r="A203" s="464"/>
      <c r="B203" s="465"/>
      <c r="C203" s="466"/>
      <c r="D203" s="467"/>
      <c r="E203" s="467"/>
      <c r="F203" s="467"/>
      <c r="G203" s="467"/>
      <c r="H203" s="465"/>
      <c r="I203" s="152"/>
      <c r="J203" s="146"/>
      <c r="K203" s="146"/>
      <c r="L203" s="146"/>
      <c r="M203" s="146"/>
      <c r="N203" s="146"/>
      <c r="O203" s="146"/>
      <c r="P203" s="146"/>
      <c r="Q203" s="146"/>
      <c r="R203" s="146"/>
      <c r="S203" s="146"/>
      <c r="T203" s="146"/>
      <c r="U203" s="146"/>
      <c r="V203" s="146"/>
      <c r="W203" s="146"/>
      <c r="X203" s="146"/>
      <c r="Y203" s="146"/>
      <c r="Z203" s="146"/>
      <c r="AA203" s="146"/>
    </row>
    <row r="204" spans="1:27" s="2" customFormat="1" x14ac:dyDescent="0.2">
      <c r="A204" s="471"/>
      <c r="B204" s="472"/>
      <c r="C204" s="472"/>
      <c r="D204" s="472"/>
      <c r="E204" s="472"/>
      <c r="F204" s="472"/>
      <c r="G204" s="472"/>
      <c r="H204" s="472"/>
      <c r="I204" s="152"/>
      <c r="J204" s="146"/>
      <c r="K204" s="146"/>
      <c r="L204" s="146"/>
      <c r="M204" s="146"/>
      <c r="N204" s="146"/>
      <c r="O204" s="146"/>
      <c r="P204" s="146"/>
      <c r="Q204" s="146"/>
      <c r="R204" s="146"/>
      <c r="S204" s="146"/>
      <c r="T204" s="146"/>
      <c r="U204" s="146"/>
      <c r="V204" s="146"/>
      <c r="W204" s="146"/>
      <c r="X204" s="146"/>
      <c r="Y204" s="146"/>
      <c r="Z204" s="146"/>
      <c r="AA204" s="146"/>
    </row>
    <row r="205" spans="1:27" s="2" customFormat="1" x14ac:dyDescent="0.2">
      <c r="A205" s="471"/>
      <c r="B205" s="472"/>
      <c r="C205" s="472"/>
      <c r="D205" s="472"/>
      <c r="E205" s="472"/>
      <c r="F205" s="472"/>
      <c r="G205" s="472"/>
      <c r="H205" s="472"/>
      <c r="I205" s="152"/>
      <c r="J205" s="146"/>
      <c r="K205" s="146"/>
      <c r="L205" s="146"/>
      <c r="M205" s="146"/>
      <c r="N205" s="146"/>
      <c r="O205" s="146"/>
      <c r="P205" s="146"/>
      <c r="Q205" s="146"/>
      <c r="R205" s="146"/>
      <c r="S205" s="146"/>
      <c r="T205" s="146"/>
      <c r="U205" s="146"/>
      <c r="V205" s="146"/>
      <c r="W205" s="146"/>
      <c r="X205" s="146"/>
      <c r="Y205" s="146"/>
      <c r="Z205" s="146"/>
      <c r="AA205" s="146"/>
    </row>
    <row r="206" spans="1:27" s="2" customFormat="1" x14ac:dyDescent="0.2">
      <c r="A206" s="471"/>
      <c r="B206" s="472"/>
      <c r="C206" s="472"/>
      <c r="D206" s="472"/>
      <c r="E206" s="472"/>
      <c r="F206" s="472"/>
      <c r="G206" s="472"/>
      <c r="H206" s="472"/>
      <c r="I206" s="152"/>
      <c r="J206" s="146"/>
      <c r="K206" s="146"/>
      <c r="L206" s="146"/>
      <c r="M206" s="146"/>
      <c r="N206" s="146"/>
      <c r="O206" s="146"/>
      <c r="P206" s="146"/>
      <c r="Q206" s="146"/>
      <c r="R206" s="146"/>
      <c r="S206" s="146"/>
      <c r="T206" s="146"/>
      <c r="U206" s="146"/>
      <c r="V206" s="146"/>
      <c r="W206" s="146"/>
      <c r="X206" s="146"/>
      <c r="Y206" s="146"/>
      <c r="Z206" s="146"/>
      <c r="AA206" s="146"/>
    </row>
    <row r="207" spans="1:27" s="2" customFormat="1" x14ac:dyDescent="0.2">
      <c r="A207" s="471"/>
      <c r="B207" s="472"/>
      <c r="C207" s="472"/>
      <c r="D207" s="472"/>
      <c r="E207" s="472"/>
      <c r="F207" s="472"/>
      <c r="G207" s="472"/>
      <c r="H207" s="472"/>
      <c r="I207" s="152"/>
      <c r="J207" s="146"/>
      <c r="K207" s="146"/>
      <c r="L207" s="146"/>
      <c r="M207" s="146"/>
      <c r="N207" s="146"/>
      <c r="O207" s="146"/>
      <c r="P207" s="146"/>
      <c r="Q207" s="146"/>
      <c r="R207" s="146"/>
      <c r="S207" s="146"/>
      <c r="T207" s="146"/>
      <c r="U207" s="146"/>
      <c r="V207" s="146"/>
      <c r="W207" s="146"/>
      <c r="X207" s="146"/>
      <c r="Y207" s="146"/>
      <c r="Z207" s="146"/>
      <c r="AA207" s="146"/>
    </row>
    <row r="208" spans="1:27" s="2" customFormat="1" x14ac:dyDescent="0.2">
      <c r="A208" s="471"/>
      <c r="B208" s="472"/>
      <c r="C208" s="473"/>
      <c r="D208" s="472"/>
      <c r="E208" s="472"/>
      <c r="F208" s="472"/>
      <c r="G208" s="472"/>
      <c r="H208" s="472"/>
      <c r="I208" s="152"/>
      <c r="J208" s="146"/>
      <c r="K208" s="146"/>
      <c r="L208" s="146"/>
      <c r="M208" s="146"/>
      <c r="N208" s="146"/>
      <c r="O208" s="146"/>
      <c r="P208" s="146"/>
      <c r="Q208" s="146"/>
      <c r="R208" s="146"/>
      <c r="S208" s="146"/>
      <c r="T208" s="146"/>
      <c r="U208" s="146"/>
      <c r="V208" s="146"/>
      <c r="W208" s="146"/>
      <c r="X208" s="146"/>
      <c r="Y208" s="146"/>
      <c r="Z208" s="146"/>
      <c r="AA208" s="146"/>
    </row>
    <row r="209" spans="1:27" s="2" customFormat="1" x14ac:dyDescent="0.2">
      <c r="A209" s="471"/>
      <c r="B209" s="472"/>
      <c r="C209" s="472"/>
      <c r="D209" s="472"/>
      <c r="E209" s="472"/>
      <c r="F209" s="472"/>
      <c r="G209" s="472"/>
      <c r="H209" s="472"/>
      <c r="I209" s="152"/>
      <c r="J209" s="146"/>
      <c r="K209" s="146"/>
      <c r="L209" s="146"/>
      <c r="M209" s="146"/>
      <c r="N209" s="146"/>
      <c r="O209" s="146"/>
      <c r="P209" s="146"/>
      <c r="Q209" s="146"/>
      <c r="R209" s="146"/>
      <c r="S209" s="146"/>
      <c r="T209" s="146"/>
      <c r="U209" s="146"/>
      <c r="V209" s="146"/>
      <c r="W209" s="146"/>
      <c r="X209" s="146"/>
      <c r="Y209" s="146"/>
      <c r="Z209" s="146"/>
      <c r="AA209" s="146"/>
    </row>
    <row r="210" spans="1:27" s="2" customFormat="1" ht="13.5" thickBot="1" x14ac:dyDescent="0.25">
      <c r="A210" s="474"/>
      <c r="B210" s="475"/>
      <c r="C210" s="475"/>
      <c r="D210" s="475"/>
      <c r="E210" s="475"/>
      <c r="F210" s="475"/>
      <c r="G210" s="475"/>
      <c r="H210" s="475"/>
      <c r="I210" s="153"/>
      <c r="J210" s="146"/>
      <c r="K210" s="146"/>
      <c r="L210" s="146"/>
      <c r="M210" s="146"/>
      <c r="N210" s="146"/>
      <c r="O210" s="146"/>
      <c r="P210" s="146"/>
      <c r="Q210" s="146"/>
      <c r="R210" s="146"/>
      <c r="S210" s="146"/>
      <c r="T210" s="146"/>
      <c r="U210" s="146"/>
      <c r="V210" s="146"/>
      <c r="W210" s="146"/>
      <c r="X210" s="146"/>
      <c r="Y210" s="146"/>
      <c r="Z210" s="146"/>
      <c r="AA210" s="146"/>
    </row>
    <row r="211" spans="1:27" s="2" customFormat="1" ht="26.1" customHeight="1" x14ac:dyDescent="0.2">
      <c r="A211" s="154"/>
      <c r="B211" s="154"/>
      <c r="C211" s="155"/>
      <c r="D211" s="155"/>
      <c r="E211" s="155"/>
      <c r="F211" s="155"/>
      <c r="G211" s="155"/>
      <c r="H211" s="155"/>
      <c r="I211" s="156"/>
      <c r="J211" s="146"/>
      <c r="K211" s="146"/>
      <c r="L211" s="146"/>
      <c r="M211" s="146"/>
      <c r="N211" s="146"/>
      <c r="O211" s="146"/>
      <c r="P211" s="146"/>
      <c r="Q211" s="146"/>
      <c r="R211" s="146"/>
      <c r="S211" s="146"/>
      <c r="T211" s="146"/>
      <c r="U211" s="146"/>
      <c r="V211" s="146"/>
      <c r="W211" s="146"/>
      <c r="X211" s="146"/>
      <c r="Y211" s="146"/>
      <c r="Z211" s="146"/>
      <c r="AA211" s="146"/>
    </row>
    <row r="212" spans="1:27" s="132" customFormat="1" ht="15" customHeight="1" x14ac:dyDescent="0.2">
      <c r="A212" s="139"/>
      <c r="B212" s="139"/>
      <c r="C212" s="139"/>
      <c r="D212" s="139"/>
      <c r="E212" s="139"/>
      <c r="F212" s="139"/>
      <c r="G212" s="139"/>
      <c r="H212" s="139"/>
      <c r="I212" s="139"/>
    </row>
    <row r="213" spans="1:27" s="132" customFormat="1" ht="36" customHeight="1" x14ac:dyDescent="0.2">
      <c r="A213" s="455" t="s">
        <v>82</v>
      </c>
      <c r="B213" s="455"/>
      <c r="C213" s="455"/>
      <c r="D213" s="455"/>
      <c r="E213" s="455"/>
      <c r="F213" s="455"/>
      <c r="G213" s="455"/>
      <c r="H213" s="455"/>
      <c r="I213" s="455"/>
    </row>
    <row r="214" spans="1:27" s="132" customFormat="1" ht="13.5" thickBot="1" x14ac:dyDescent="0.25"/>
    <row r="215" spans="1:27" s="132" customFormat="1" ht="18.95" customHeight="1" thickBot="1" x14ac:dyDescent="0.25">
      <c r="A215" s="456" t="s">
        <v>67</v>
      </c>
      <c r="B215" s="457"/>
      <c r="C215" s="457"/>
      <c r="D215" s="457"/>
      <c r="E215" s="457"/>
      <c r="F215" s="457"/>
      <c r="G215" s="457"/>
      <c r="H215" s="457"/>
      <c r="I215" s="458"/>
    </row>
    <row r="216" spans="1:27" s="132" customFormat="1" ht="40.5" customHeight="1" x14ac:dyDescent="0.2">
      <c r="A216" s="440" t="s">
        <v>178</v>
      </c>
      <c r="B216" s="441"/>
      <c r="C216" s="441"/>
      <c r="D216" s="441"/>
      <c r="E216" s="441"/>
      <c r="F216" s="441"/>
      <c r="G216" s="441"/>
      <c r="H216" s="441"/>
      <c r="I216" s="441"/>
    </row>
    <row r="217" spans="1:27" s="132" customFormat="1" ht="21" customHeight="1" thickBot="1" x14ac:dyDescent="0.25">
      <c r="A217" s="442"/>
      <c r="B217" s="442"/>
      <c r="C217" s="442"/>
      <c r="D217" s="442"/>
      <c r="E217" s="442"/>
      <c r="F217" s="442"/>
      <c r="G217" s="442"/>
      <c r="H217" s="442"/>
      <c r="I217" s="442"/>
    </row>
    <row r="218" spans="1:27" s="2" customFormat="1" ht="24.75" customHeight="1" thickBot="1" x14ac:dyDescent="0.25">
      <c r="A218" s="443" t="s">
        <v>100</v>
      </c>
      <c r="B218" s="444"/>
      <c r="C218" s="444"/>
      <c r="D218" s="444"/>
      <c r="E218" s="444"/>
      <c r="F218" s="444"/>
      <c r="G218" s="444"/>
      <c r="H218" s="445"/>
      <c r="I218" s="150">
        <f>SUM(I219:I227)</f>
        <v>0</v>
      </c>
      <c r="J218" s="146"/>
      <c r="K218" s="146"/>
      <c r="L218" s="146"/>
      <c r="M218" s="146"/>
      <c r="N218" s="146"/>
      <c r="O218" s="146"/>
      <c r="P218" s="146"/>
      <c r="Q218" s="146"/>
      <c r="R218" s="146"/>
      <c r="S218" s="146"/>
      <c r="T218" s="146"/>
      <c r="U218" s="146"/>
      <c r="V218" s="146"/>
      <c r="W218" s="146"/>
      <c r="X218" s="146"/>
      <c r="Y218" s="146"/>
      <c r="Z218" s="146"/>
      <c r="AA218" s="146"/>
    </row>
    <row r="219" spans="1:27" s="2" customFormat="1" x14ac:dyDescent="0.2">
      <c r="A219" s="462"/>
      <c r="B219" s="463"/>
      <c r="C219" s="463"/>
      <c r="D219" s="463"/>
      <c r="E219" s="463"/>
      <c r="F219" s="463"/>
      <c r="G219" s="463"/>
      <c r="H219" s="463"/>
      <c r="I219" s="151"/>
      <c r="J219" s="146"/>
      <c r="K219" s="146"/>
      <c r="L219" s="146"/>
      <c r="M219" s="146"/>
      <c r="N219" s="146"/>
      <c r="O219" s="146"/>
      <c r="P219" s="146"/>
      <c r="Q219" s="146"/>
      <c r="R219" s="146"/>
      <c r="S219" s="146"/>
      <c r="T219" s="146"/>
      <c r="U219" s="146"/>
      <c r="V219" s="146"/>
      <c r="W219" s="146"/>
      <c r="X219" s="146"/>
      <c r="Y219" s="146"/>
      <c r="Z219" s="146"/>
      <c r="AA219" s="146"/>
    </row>
    <row r="220" spans="1:27" s="2" customFormat="1" x14ac:dyDescent="0.2">
      <c r="A220" s="464"/>
      <c r="B220" s="465"/>
      <c r="C220" s="466"/>
      <c r="D220" s="467"/>
      <c r="E220" s="467"/>
      <c r="F220" s="467"/>
      <c r="G220" s="467"/>
      <c r="H220" s="465"/>
      <c r="I220" s="152"/>
      <c r="J220" s="146"/>
      <c r="K220" s="146"/>
      <c r="L220" s="146"/>
      <c r="M220" s="146"/>
      <c r="N220" s="146"/>
      <c r="O220" s="146"/>
      <c r="P220" s="146"/>
      <c r="Q220" s="146"/>
      <c r="R220" s="146"/>
      <c r="S220" s="146"/>
      <c r="T220" s="146"/>
      <c r="U220" s="146"/>
      <c r="V220" s="146"/>
      <c r="W220" s="146"/>
      <c r="X220" s="146"/>
      <c r="Y220" s="146"/>
      <c r="Z220" s="146"/>
      <c r="AA220" s="146"/>
    </row>
    <row r="221" spans="1:27" s="2" customFormat="1" x14ac:dyDescent="0.2">
      <c r="A221" s="471"/>
      <c r="B221" s="472"/>
      <c r="C221" s="472"/>
      <c r="D221" s="472"/>
      <c r="E221" s="472"/>
      <c r="F221" s="472"/>
      <c r="G221" s="472"/>
      <c r="H221" s="472"/>
      <c r="I221" s="152"/>
      <c r="J221" s="146"/>
      <c r="K221" s="146"/>
      <c r="L221" s="146"/>
      <c r="M221" s="146"/>
      <c r="N221" s="146"/>
      <c r="O221" s="146"/>
      <c r="P221" s="146"/>
      <c r="Q221" s="146"/>
      <c r="R221" s="146"/>
      <c r="S221" s="146"/>
      <c r="T221" s="146"/>
      <c r="U221" s="146"/>
      <c r="V221" s="146"/>
      <c r="W221" s="146"/>
      <c r="X221" s="146"/>
      <c r="Y221" s="146"/>
      <c r="Z221" s="146"/>
      <c r="AA221" s="146"/>
    </row>
    <row r="222" spans="1:27" s="2" customFormat="1" x14ac:dyDescent="0.2">
      <c r="A222" s="471"/>
      <c r="B222" s="472"/>
      <c r="C222" s="472"/>
      <c r="D222" s="472"/>
      <c r="E222" s="472"/>
      <c r="F222" s="472"/>
      <c r="G222" s="472"/>
      <c r="H222" s="472"/>
      <c r="I222" s="152"/>
      <c r="J222" s="146"/>
      <c r="K222" s="146"/>
      <c r="L222" s="146"/>
      <c r="M222" s="146"/>
      <c r="N222" s="146"/>
      <c r="O222" s="146"/>
      <c r="P222" s="146"/>
      <c r="Q222" s="146"/>
      <c r="R222" s="146"/>
      <c r="S222" s="146"/>
      <c r="T222" s="146"/>
      <c r="U222" s="146"/>
      <c r="V222" s="146"/>
      <c r="W222" s="146"/>
      <c r="X222" s="146"/>
      <c r="Y222" s="146"/>
      <c r="Z222" s="146"/>
      <c r="AA222" s="146"/>
    </row>
    <row r="223" spans="1:27" s="2" customFormat="1" x14ac:dyDescent="0.2">
      <c r="A223" s="471"/>
      <c r="B223" s="472"/>
      <c r="C223" s="472"/>
      <c r="D223" s="472"/>
      <c r="E223" s="472"/>
      <c r="F223" s="472"/>
      <c r="G223" s="472"/>
      <c r="H223" s="472"/>
      <c r="I223" s="152"/>
      <c r="J223" s="146"/>
      <c r="K223" s="146"/>
      <c r="L223" s="146"/>
      <c r="M223" s="146"/>
      <c r="N223" s="146"/>
      <c r="O223" s="146"/>
      <c r="P223" s="146"/>
      <c r="Q223" s="146"/>
      <c r="R223" s="146"/>
      <c r="S223" s="146"/>
      <c r="T223" s="146"/>
      <c r="U223" s="146"/>
      <c r="V223" s="146"/>
      <c r="W223" s="146"/>
      <c r="X223" s="146"/>
      <c r="Y223" s="146"/>
      <c r="Z223" s="146"/>
      <c r="AA223" s="146"/>
    </row>
    <row r="224" spans="1:27" s="2" customFormat="1" x14ac:dyDescent="0.2">
      <c r="A224" s="471"/>
      <c r="B224" s="472"/>
      <c r="C224" s="472"/>
      <c r="D224" s="472"/>
      <c r="E224" s="472"/>
      <c r="F224" s="472"/>
      <c r="G224" s="472"/>
      <c r="H224" s="472"/>
      <c r="I224" s="152"/>
      <c r="J224" s="146"/>
      <c r="K224" s="146"/>
      <c r="L224" s="146"/>
      <c r="M224" s="146"/>
      <c r="N224" s="146"/>
      <c r="O224" s="146"/>
      <c r="P224" s="146"/>
      <c r="Q224" s="146"/>
      <c r="R224" s="146"/>
      <c r="S224" s="146"/>
      <c r="T224" s="146"/>
      <c r="U224" s="146"/>
      <c r="V224" s="146"/>
      <c r="W224" s="146"/>
      <c r="X224" s="146"/>
      <c r="Y224" s="146"/>
      <c r="Z224" s="146"/>
      <c r="AA224" s="146"/>
    </row>
    <row r="225" spans="1:27" s="2" customFormat="1" x14ac:dyDescent="0.2">
      <c r="A225" s="471"/>
      <c r="B225" s="472"/>
      <c r="C225" s="473"/>
      <c r="D225" s="472"/>
      <c r="E225" s="472"/>
      <c r="F225" s="472"/>
      <c r="G225" s="472"/>
      <c r="H225" s="472"/>
      <c r="I225" s="152"/>
      <c r="J225" s="146"/>
      <c r="K225" s="146"/>
      <c r="L225" s="146"/>
      <c r="M225" s="146"/>
      <c r="N225" s="146"/>
      <c r="O225" s="146"/>
      <c r="P225" s="146"/>
      <c r="Q225" s="146"/>
      <c r="R225" s="146"/>
      <c r="S225" s="146"/>
      <c r="T225" s="146"/>
      <c r="U225" s="146"/>
      <c r="V225" s="146"/>
      <c r="W225" s="146"/>
      <c r="X225" s="146"/>
      <c r="Y225" s="146"/>
      <c r="Z225" s="146"/>
      <c r="AA225" s="146"/>
    </row>
    <row r="226" spans="1:27" s="2" customFormat="1" x14ac:dyDescent="0.2">
      <c r="A226" s="471"/>
      <c r="B226" s="472"/>
      <c r="C226" s="472"/>
      <c r="D226" s="472"/>
      <c r="E226" s="472"/>
      <c r="F226" s="472"/>
      <c r="G226" s="472"/>
      <c r="H226" s="472"/>
      <c r="I226" s="152"/>
      <c r="J226" s="146"/>
      <c r="K226" s="146"/>
      <c r="L226" s="146"/>
      <c r="M226" s="146"/>
      <c r="N226" s="146"/>
      <c r="O226" s="146"/>
      <c r="P226" s="146"/>
      <c r="Q226" s="146"/>
      <c r="R226" s="146"/>
      <c r="S226" s="146"/>
      <c r="T226" s="146"/>
      <c r="U226" s="146"/>
      <c r="V226" s="146"/>
      <c r="W226" s="146"/>
      <c r="X226" s="146"/>
      <c r="Y226" s="146"/>
      <c r="Z226" s="146"/>
      <c r="AA226" s="146"/>
    </row>
    <row r="227" spans="1:27" s="2" customFormat="1" ht="13.5" thickBot="1" x14ac:dyDescent="0.25">
      <c r="A227" s="474"/>
      <c r="B227" s="475"/>
      <c r="C227" s="475"/>
      <c r="D227" s="475"/>
      <c r="E227" s="475"/>
      <c r="F227" s="475"/>
      <c r="G227" s="475"/>
      <c r="H227" s="475"/>
      <c r="I227" s="153"/>
      <c r="J227" s="146"/>
      <c r="K227" s="146"/>
      <c r="L227" s="146"/>
      <c r="M227" s="146"/>
      <c r="N227" s="146"/>
      <c r="O227" s="146"/>
      <c r="P227" s="146"/>
      <c r="Q227" s="146"/>
      <c r="R227" s="146"/>
      <c r="S227" s="146"/>
      <c r="T227" s="146"/>
      <c r="U227" s="146"/>
      <c r="V227" s="146"/>
      <c r="W227" s="146"/>
      <c r="X227" s="146"/>
      <c r="Y227" s="146"/>
      <c r="Z227" s="146"/>
      <c r="AA227" s="146"/>
    </row>
    <row r="228" spans="1:27" s="132" customFormat="1" ht="21" customHeight="1" x14ac:dyDescent="0.2">
      <c r="A228" s="157"/>
      <c r="B228" s="157"/>
      <c r="C228" s="157"/>
      <c r="D228" s="157"/>
      <c r="E228" s="157"/>
      <c r="F228" s="157"/>
      <c r="G228" s="157"/>
      <c r="H228" s="157"/>
      <c r="I228" s="157"/>
    </row>
    <row r="229" spans="1:27" s="2" customFormat="1" ht="39.75" hidden="1" customHeight="1" x14ac:dyDescent="0.2">
      <c r="A229" s="446"/>
      <c r="B229" s="447"/>
      <c r="C229" s="447"/>
      <c r="D229" s="447"/>
      <c r="E229" s="447"/>
      <c r="F229" s="447"/>
      <c r="G229" s="447"/>
      <c r="H229" s="447"/>
      <c r="I229" s="147"/>
      <c r="J229" s="146"/>
      <c r="K229" s="146"/>
      <c r="L229" s="146"/>
      <c r="M229" s="146"/>
      <c r="N229" s="146"/>
      <c r="O229" s="146"/>
      <c r="P229" s="146"/>
      <c r="Q229" s="146"/>
      <c r="R229" s="146"/>
      <c r="S229" s="146"/>
      <c r="T229" s="146"/>
      <c r="U229" s="146"/>
      <c r="V229" s="146"/>
      <c r="W229" s="146"/>
      <c r="X229" s="146"/>
      <c r="Y229" s="146"/>
      <c r="Z229" s="146"/>
      <c r="AA229" s="146"/>
    </row>
    <row r="230" spans="1:27" s="2" customFormat="1" ht="39.75" hidden="1" customHeight="1" x14ac:dyDescent="0.2">
      <c r="A230" s="459"/>
      <c r="B230" s="460"/>
      <c r="C230" s="460"/>
      <c r="D230" s="460"/>
      <c r="E230" s="460"/>
      <c r="F230" s="460"/>
      <c r="G230" s="460"/>
      <c r="H230" s="460"/>
      <c r="I230" s="148"/>
      <c r="J230" s="146"/>
      <c r="K230" s="146"/>
      <c r="L230" s="146"/>
      <c r="M230" s="146"/>
      <c r="N230" s="146"/>
      <c r="O230" s="146"/>
      <c r="P230" s="146"/>
      <c r="Q230" s="146"/>
      <c r="R230" s="146"/>
      <c r="S230" s="146"/>
      <c r="T230" s="146"/>
      <c r="U230" s="146"/>
      <c r="V230" s="146"/>
      <c r="W230" s="146"/>
      <c r="X230" s="146"/>
      <c r="Y230" s="146"/>
      <c r="Z230" s="146"/>
      <c r="AA230" s="146"/>
    </row>
    <row r="231" spans="1:27" s="2" customFormat="1" ht="39.75" hidden="1" customHeight="1" x14ac:dyDescent="0.2">
      <c r="A231" s="459"/>
      <c r="B231" s="460"/>
      <c r="C231" s="460"/>
      <c r="D231" s="460"/>
      <c r="E231" s="460"/>
      <c r="F231" s="460"/>
      <c r="G231" s="460"/>
      <c r="H231" s="460"/>
      <c r="I231" s="148"/>
      <c r="J231" s="146"/>
      <c r="K231" s="146"/>
      <c r="L231" s="146"/>
      <c r="M231" s="146"/>
      <c r="N231" s="146"/>
      <c r="O231" s="146"/>
      <c r="P231" s="146"/>
      <c r="Q231" s="146"/>
      <c r="R231" s="146"/>
      <c r="S231" s="146"/>
      <c r="T231" s="146"/>
      <c r="U231" s="146"/>
      <c r="V231" s="146"/>
      <c r="W231" s="146"/>
      <c r="X231" s="146"/>
      <c r="Y231" s="146"/>
      <c r="Z231" s="146"/>
      <c r="AA231" s="146"/>
    </row>
    <row r="232" spans="1:27" s="2" customFormat="1" ht="39.75" hidden="1" customHeight="1" x14ac:dyDescent="0.2">
      <c r="A232" s="459"/>
      <c r="B232" s="460"/>
      <c r="C232" s="460"/>
      <c r="D232" s="460"/>
      <c r="E232" s="460"/>
      <c r="F232" s="460"/>
      <c r="G232" s="460"/>
      <c r="H232" s="460"/>
      <c r="I232" s="148"/>
      <c r="J232" s="146"/>
      <c r="K232" s="146"/>
      <c r="L232" s="146"/>
      <c r="M232" s="146"/>
      <c r="N232" s="146"/>
      <c r="O232" s="146"/>
      <c r="P232" s="146"/>
      <c r="Q232" s="146"/>
      <c r="R232" s="146"/>
      <c r="S232" s="146"/>
      <c r="T232" s="146"/>
      <c r="U232" s="146"/>
      <c r="V232" s="146"/>
      <c r="W232" s="146"/>
      <c r="X232" s="146"/>
      <c r="Y232" s="146"/>
      <c r="Z232" s="146"/>
      <c r="AA232" s="146"/>
    </row>
    <row r="233" spans="1:27" s="2" customFormat="1" ht="39.75" hidden="1" customHeight="1" x14ac:dyDescent="0.2">
      <c r="A233" s="459"/>
      <c r="B233" s="460"/>
      <c r="C233" s="460"/>
      <c r="D233" s="460"/>
      <c r="E233" s="460"/>
      <c r="F233" s="460"/>
      <c r="G233" s="460"/>
      <c r="H233" s="460"/>
      <c r="I233" s="148"/>
      <c r="J233" s="146"/>
      <c r="K233" s="146"/>
      <c r="L233" s="146"/>
      <c r="M233" s="146"/>
      <c r="N233" s="146"/>
      <c r="O233" s="146"/>
      <c r="P233" s="146"/>
      <c r="Q233" s="146"/>
      <c r="R233" s="146"/>
      <c r="S233" s="146"/>
      <c r="T233" s="146"/>
      <c r="U233" s="146"/>
      <c r="V233" s="146"/>
      <c r="W233" s="146"/>
      <c r="X233" s="146"/>
      <c r="Y233" s="146"/>
      <c r="Z233" s="146"/>
      <c r="AA233" s="146"/>
    </row>
    <row r="234" spans="1:27" s="2" customFormat="1" ht="39.75" hidden="1" customHeight="1" x14ac:dyDescent="0.2">
      <c r="A234" s="459"/>
      <c r="B234" s="460"/>
      <c r="C234" s="460"/>
      <c r="D234" s="460"/>
      <c r="E234" s="460"/>
      <c r="F234" s="460"/>
      <c r="G234" s="460"/>
      <c r="H234" s="460"/>
      <c r="I234" s="148"/>
      <c r="J234" s="146"/>
      <c r="K234" s="146"/>
      <c r="L234" s="146"/>
      <c r="M234" s="146"/>
      <c r="N234" s="146"/>
      <c r="O234" s="146"/>
      <c r="P234" s="146"/>
      <c r="Q234" s="146"/>
      <c r="R234" s="146"/>
      <c r="S234" s="146"/>
      <c r="T234" s="146"/>
      <c r="U234" s="146"/>
      <c r="V234" s="146"/>
      <c r="W234" s="146"/>
      <c r="X234" s="146"/>
      <c r="Y234" s="146"/>
      <c r="Z234" s="146"/>
      <c r="AA234" s="146"/>
    </row>
    <row r="235" spans="1:27" s="2" customFormat="1" ht="39.75" hidden="1" customHeight="1" x14ac:dyDescent="0.2">
      <c r="A235" s="459"/>
      <c r="B235" s="460"/>
      <c r="C235" s="460"/>
      <c r="D235" s="460"/>
      <c r="E235" s="460"/>
      <c r="F235" s="460"/>
      <c r="G235" s="460"/>
      <c r="H235" s="460"/>
      <c r="I235" s="148"/>
      <c r="J235" s="146"/>
      <c r="K235" s="146"/>
      <c r="L235" s="146"/>
      <c r="M235" s="146"/>
      <c r="N235" s="146"/>
      <c r="O235" s="146"/>
      <c r="P235" s="146"/>
      <c r="Q235" s="146"/>
      <c r="R235" s="146"/>
      <c r="S235" s="146"/>
      <c r="T235" s="146"/>
      <c r="U235" s="146"/>
      <c r="V235" s="146"/>
      <c r="W235" s="146"/>
      <c r="X235" s="146"/>
      <c r="Y235" s="146"/>
      <c r="Z235" s="146"/>
      <c r="AA235" s="146"/>
    </row>
    <row r="236" spans="1:27" s="2" customFormat="1" ht="39.75" hidden="1" customHeight="1" x14ac:dyDescent="0.2">
      <c r="A236" s="459"/>
      <c r="B236" s="460"/>
      <c r="C236" s="460"/>
      <c r="D236" s="460"/>
      <c r="E236" s="460"/>
      <c r="F236" s="460"/>
      <c r="G236" s="460"/>
      <c r="H236" s="460"/>
      <c r="I236" s="148"/>
      <c r="J236" s="146"/>
      <c r="K236" s="146"/>
      <c r="L236" s="146"/>
      <c r="M236" s="146"/>
      <c r="N236" s="146"/>
      <c r="O236" s="146"/>
      <c r="P236" s="146"/>
      <c r="Q236" s="146"/>
      <c r="R236" s="146"/>
      <c r="S236" s="146"/>
      <c r="T236" s="146"/>
      <c r="U236" s="146"/>
      <c r="V236" s="146"/>
      <c r="W236" s="146"/>
      <c r="X236" s="146"/>
      <c r="Y236" s="146"/>
      <c r="Z236" s="146"/>
      <c r="AA236" s="146"/>
    </row>
    <row r="237" spans="1:27" s="2" customFormat="1" ht="39.75" hidden="1" customHeight="1" x14ac:dyDescent="0.2">
      <c r="A237" s="459"/>
      <c r="B237" s="460"/>
      <c r="C237" s="460"/>
      <c r="D237" s="460"/>
      <c r="E237" s="460"/>
      <c r="F237" s="460"/>
      <c r="G237" s="460"/>
      <c r="H237" s="460"/>
      <c r="I237" s="148"/>
      <c r="J237" s="146"/>
      <c r="K237" s="146"/>
      <c r="L237" s="146"/>
      <c r="M237" s="146"/>
      <c r="N237" s="146"/>
      <c r="O237" s="146"/>
      <c r="P237" s="146"/>
      <c r="Q237" s="146"/>
      <c r="R237" s="146"/>
      <c r="S237" s="146"/>
      <c r="T237" s="146"/>
      <c r="U237" s="146"/>
      <c r="V237" s="146"/>
      <c r="W237" s="146"/>
      <c r="X237" s="146"/>
      <c r="Y237" s="146"/>
      <c r="Z237" s="146"/>
      <c r="AA237" s="146"/>
    </row>
    <row r="238" spans="1:27" s="2" customFormat="1" ht="39.75" hidden="1" customHeight="1" thickBot="1" x14ac:dyDescent="0.25">
      <c r="A238" s="468"/>
      <c r="B238" s="469"/>
      <c r="C238" s="469"/>
      <c r="D238" s="469"/>
      <c r="E238" s="469"/>
      <c r="F238" s="469"/>
      <c r="G238" s="469"/>
      <c r="H238" s="469"/>
      <c r="I238" s="149"/>
      <c r="J238" s="146"/>
      <c r="K238" s="146"/>
      <c r="L238" s="146"/>
      <c r="M238" s="146"/>
      <c r="N238" s="146"/>
      <c r="O238" s="146"/>
      <c r="P238" s="146"/>
      <c r="Q238" s="146"/>
      <c r="R238" s="146"/>
      <c r="S238" s="146"/>
      <c r="T238" s="146"/>
      <c r="U238" s="146"/>
      <c r="V238" s="146"/>
      <c r="W238" s="146"/>
      <c r="X238" s="146"/>
      <c r="Y238" s="146"/>
      <c r="Z238" s="146"/>
      <c r="AA238" s="146"/>
    </row>
    <row r="239" spans="1:27" s="132" customFormat="1" ht="12.75" customHeight="1" x14ac:dyDescent="0.2">
      <c r="A239" s="442"/>
      <c r="B239" s="442"/>
      <c r="C239" s="442"/>
      <c r="D239" s="442"/>
      <c r="E239" s="442"/>
      <c r="F239" s="442"/>
      <c r="G239" s="442"/>
      <c r="H239" s="442"/>
      <c r="I239" s="442"/>
    </row>
    <row r="240" spans="1:27" s="132" customFormat="1" ht="27.75" customHeight="1" x14ac:dyDescent="0.2">
      <c r="A240" s="455" t="s">
        <v>85</v>
      </c>
      <c r="B240" s="455"/>
      <c r="C240" s="455"/>
      <c r="D240" s="455"/>
      <c r="E240" s="455"/>
      <c r="F240" s="455"/>
      <c r="G240" s="455"/>
      <c r="H240" s="455"/>
      <c r="I240" s="455"/>
    </row>
    <row r="241" spans="1:27" s="132" customFormat="1" ht="16.5" customHeight="1" thickBot="1" x14ac:dyDescent="0.25">
      <c r="A241" s="158"/>
      <c r="B241" s="158"/>
      <c r="C241" s="158"/>
      <c r="D241" s="158"/>
      <c r="E241" s="158"/>
      <c r="F241" s="158"/>
      <c r="G241" s="158"/>
      <c r="H241" s="158"/>
      <c r="I241" s="158"/>
    </row>
    <row r="242" spans="1:27" s="132" customFormat="1" ht="18.75" customHeight="1" thickBot="1" x14ac:dyDescent="0.25">
      <c r="A242" s="456" t="s">
        <v>67</v>
      </c>
      <c r="B242" s="457"/>
      <c r="C242" s="457"/>
      <c r="D242" s="457"/>
      <c r="E242" s="457"/>
      <c r="F242" s="457"/>
      <c r="G242" s="457"/>
      <c r="H242" s="457"/>
      <c r="I242" s="458"/>
    </row>
    <row r="243" spans="1:27" s="132" customFormat="1" ht="46.5" customHeight="1" x14ac:dyDescent="0.2">
      <c r="A243" s="440" t="s">
        <v>178</v>
      </c>
      <c r="B243" s="441"/>
      <c r="C243" s="441"/>
      <c r="D243" s="441"/>
      <c r="E243" s="441"/>
      <c r="F243" s="441"/>
      <c r="G243" s="441"/>
      <c r="H243" s="441"/>
      <c r="I243" s="441"/>
    </row>
    <row r="244" spans="1:27" s="132" customFormat="1" ht="21" customHeight="1" thickBot="1" x14ac:dyDescent="0.25">
      <c r="A244" s="442"/>
      <c r="B244" s="442"/>
      <c r="C244" s="442"/>
      <c r="D244" s="442"/>
      <c r="E244" s="442"/>
      <c r="F244" s="442"/>
      <c r="G244" s="442"/>
      <c r="H244" s="442"/>
      <c r="I244" s="442"/>
    </row>
    <row r="245" spans="1:27" s="2" customFormat="1" ht="27" customHeight="1" thickBot="1" x14ac:dyDescent="0.25">
      <c r="A245" s="443" t="s">
        <v>100</v>
      </c>
      <c r="B245" s="444"/>
      <c r="C245" s="444"/>
      <c r="D245" s="444"/>
      <c r="E245" s="444"/>
      <c r="F245" s="444"/>
      <c r="G245" s="444"/>
      <c r="H245" s="445"/>
      <c r="I245" s="150">
        <f>SUM(I246:I252)</f>
        <v>0</v>
      </c>
      <c r="J245" s="146"/>
      <c r="K245" s="146"/>
      <c r="L245" s="146"/>
      <c r="M245" s="146"/>
      <c r="N245" s="146"/>
      <c r="O245" s="146"/>
      <c r="P245" s="146"/>
      <c r="Q245" s="146"/>
      <c r="R245" s="146"/>
      <c r="S245" s="146"/>
      <c r="T245" s="146"/>
      <c r="U245" s="146"/>
      <c r="V245" s="146"/>
      <c r="W245" s="146"/>
      <c r="X245" s="146"/>
      <c r="Y245" s="146"/>
      <c r="Z245" s="146"/>
      <c r="AA245" s="146"/>
    </row>
    <row r="246" spans="1:27" s="2" customFormat="1" x14ac:dyDescent="0.2">
      <c r="A246" s="462"/>
      <c r="B246" s="463"/>
      <c r="C246" s="463"/>
      <c r="D246" s="463"/>
      <c r="E246" s="463"/>
      <c r="F246" s="463"/>
      <c r="G246" s="463"/>
      <c r="H246" s="463"/>
      <c r="I246" s="151"/>
      <c r="J246" s="146"/>
      <c r="K246" s="146"/>
      <c r="L246" s="146"/>
      <c r="M246" s="146"/>
      <c r="N246" s="146"/>
      <c r="O246" s="146"/>
      <c r="P246" s="146"/>
      <c r="Q246" s="146"/>
      <c r="R246" s="146"/>
      <c r="S246" s="146"/>
      <c r="T246" s="146"/>
      <c r="U246" s="146"/>
      <c r="V246" s="146"/>
      <c r="W246" s="146"/>
      <c r="X246" s="146"/>
      <c r="Y246" s="146"/>
      <c r="Z246" s="146"/>
      <c r="AA246" s="146"/>
    </row>
    <row r="247" spans="1:27" s="2" customFormat="1" x14ac:dyDescent="0.2">
      <c r="A247" s="464"/>
      <c r="B247" s="465"/>
      <c r="C247" s="466"/>
      <c r="D247" s="467"/>
      <c r="E247" s="467"/>
      <c r="F247" s="467"/>
      <c r="G247" s="467"/>
      <c r="H247" s="465"/>
      <c r="I247" s="152"/>
      <c r="J247" s="146"/>
      <c r="K247" s="146"/>
      <c r="L247" s="146"/>
      <c r="M247" s="146"/>
      <c r="N247" s="146"/>
      <c r="O247" s="146"/>
      <c r="P247" s="146"/>
      <c r="Q247" s="146"/>
      <c r="R247" s="146"/>
      <c r="S247" s="146"/>
      <c r="T247" s="146"/>
      <c r="U247" s="146"/>
      <c r="V247" s="146"/>
      <c r="W247" s="146"/>
      <c r="X247" s="146"/>
      <c r="Y247" s="146"/>
      <c r="Z247" s="146"/>
      <c r="AA247" s="146"/>
    </row>
    <row r="248" spans="1:27" s="2" customFormat="1" x14ac:dyDescent="0.2">
      <c r="A248" s="471"/>
      <c r="B248" s="472"/>
      <c r="C248" s="472"/>
      <c r="D248" s="472"/>
      <c r="E248" s="472"/>
      <c r="F248" s="472"/>
      <c r="G248" s="472"/>
      <c r="H248" s="472"/>
      <c r="I248" s="152"/>
      <c r="J248" s="146"/>
      <c r="K248" s="146"/>
      <c r="L248" s="146"/>
      <c r="M248" s="146"/>
      <c r="N248" s="146"/>
      <c r="O248" s="146"/>
      <c r="P248" s="146"/>
      <c r="Q248" s="146"/>
      <c r="R248" s="146"/>
      <c r="S248" s="146"/>
      <c r="T248" s="146"/>
      <c r="U248" s="146"/>
      <c r="V248" s="146"/>
      <c r="W248" s="146"/>
      <c r="X248" s="146"/>
      <c r="Y248" s="146"/>
      <c r="Z248" s="146"/>
      <c r="AA248" s="146"/>
    </row>
    <row r="249" spans="1:27" s="2" customFormat="1" x14ac:dyDescent="0.2">
      <c r="A249" s="471"/>
      <c r="B249" s="472"/>
      <c r="C249" s="472"/>
      <c r="D249" s="472"/>
      <c r="E249" s="472"/>
      <c r="F249" s="472"/>
      <c r="G249" s="472"/>
      <c r="H249" s="472"/>
      <c r="I249" s="152"/>
      <c r="J249" s="146"/>
      <c r="K249" s="146"/>
      <c r="L249" s="146"/>
      <c r="M249" s="146"/>
      <c r="N249" s="146"/>
      <c r="O249" s="146"/>
      <c r="P249" s="146"/>
      <c r="Q249" s="146"/>
      <c r="R249" s="146"/>
      <c r="S249" s="146"/>
      <c r="T249" s="146"/>
      <c r="U249" s="146"/>
      <c r="V249" s="146"/>
      <c r="W249" s="146"/>
      <c r="X249" s="146"/>
      <c r="Y249" s="146"/>
      <c r="Z249" s="146"/>
      <c r="AA249" s="146"/>
    </row>
    <row r="250" spans="1:27" s="2" customFormat="1" x14ac:dyDescent="0.2">
      <c r="A250" s="471"/>
      <c r="B250" s="472"/>
      <c r="C250" s="472"/>
      <c r="D250" s="472"/>
      <c r="E250" s="472"/>
      <c r="F250" s="472"/>
      <c r="G250" s="472"/>
      <c r="H250" s="472"/>
      <c r="I250" s="152"/>
      <c r="J250" s="146"/>
      <c r="K250" s="146"/>
      <c r="L250" s="146"/>
      <c r="M250" s="146"/>
      <c r="N250" s="146"/>
      <c r="O250" s="146"/>
      <c r="P250" s="146"/>
      <c r="Q250" s="146"/>
      <c r="R250" s="146"/>
      <c r="S250" s="146"/>
      <c r="T250" s="146"/>
      <c r="U250" s="146"/>
      <c r="V250" s="146"/>
      <c r="W250" s="146"/>
      <c r="X250" s="146"/>
      <c r="Y250" s="146"/>
      <c r="Z250" s="146"/>
      <c r="AA250" s="146"/>
    </row>
    <row r="251" spans="1:27" s="2" customFormat="1" x14ac:dyDescent="0.2">
      <c r="A251" s="471"/>
      <c r="B251" s="472"/>
      <c r="C251" s="472"/>
      <c r="D251" s="472"/>
      <c r="E251" s="472"/>
      <c r="F251" s="472"/>
      <c r="G251" s="472"/>
      <c r="H251" s="472"/>
      <c r="I251" s="152"/>
      <c r="J251" s="146"/>
      <c r="K251" s="146"/>
      <c r="L251" s="146"/>
      <c r="M251" s="146"/>
      <c r="N251" s="146"/>
      <c r="O251" s="146"/>
      <c r="P251" s="146"/>
      <c r="Q251" s="146"/>
      <c r="R251" s="146"/>
      <c r="S251" s="146"/>
      <c r="T251" s="146"/>
      <c r="U251" s="146"/>
      <c r="V251" s="146"/>
      <c r="W251" s="146"/>
      <c r="X251" s="146"/>
      <c r="Y251" s="146"/>
      <c r="Z251" s="146"/>
      <c r="AA251" s="146"/>
    </row>
    <row r="252" spans="1:27" s="2" customFormat="1" ht="13.5" thickBot="1" x14ac:dyDescent="0.25">
      <c r="A252" s="474"/>
      <c r="B252" s="475"/>
      <c r="C252" s="476"/>
      <c r="D252" s="475"/>
      <c r="E252" s="475"/>
      <c r="F252" s="475"/>
      <c r="G252" s="475"/>
      <c r="H252" s="475"/>
      <c r="I252" s="153"/>
      <c r="J252" s="146"/>
      <c r="K252" s="146"/>
      <c r="L252" s="146"/>
      <c r="M252" s="146"/>
      <c r="N252" s="146"/>
      <c r="O252" s="146"/>
      <c r="P252" s="146"/>
      <c r="Q252" s="146"/>
      <c r="R252" s="146"/>
      <c r="S252" s="146"/>
      <c r="T252" s="146"/>
      <c r="U252" s="146"/>
      <c r="V252" s="146"/>
      <c r="W252" s="146"/>
      <c r="X252" s="146"/>
      <c r="Y252" s="146"/>
      <c r="Z252" s="146"/>
      <c r="AA252" s="146"/>
    </row>
    <row r="253" spans="1:27" s="132" customFormat="1" ht="21" customHeight="1" x14ac:dyDescent="0.2">
      <c r="A253" s="157"/>
      <c r="B253" s="157"/>
      <c r="C253" s="157"/>
      <c r="D253" s="157"/>
      <c r="E253" s="157"/>
      <c r="F253" s="157"/>
      <c r="G253" s="157"/>
      <c r="H253" s="157"/>
      <c r="I253" s="157"/>
    </row>
    <row r="254" spans="1:27" s="132" customFormat="1" ht="36" customHeight="1" x14ac:dyDescent="0.2">
      <c r="A254" s="455" t="s">
        <v>86</v>
      </c>
      <c r="B254" s="455"/>
      <c r="C254" s="455"/>
      <c r="D254" s="455"/>
      <c r="E254" s="455"/>
      <c r="F254" s="455"/>
      <c r="G254" s="455"/>
      <c r="H254" s="455"/>
      <c r="I254" s="455"/>
    </row>
    <row r="255" spans="1:27" s="132" customFormat="1" ht="16.5" customHeight="1" thickBot="1" x14ac:dyDescent="0.25">
      <c r="A255" s="158"/>
      <c r="B255" s="158"/>
      <c r="C255" s="158"/>
      <c r="D255" s="158"/>
      <c r="E255" s="158"/>
      <c r="F255" s="158"/>
      <c r="G255" s="158"/>
      <c r="H255" s="158"/>
      <c r="I255" s="158"/>
    </row>
    <row r="256" spans="1:27" s="132" customFormat="1" ht="18.75" customHeight="1" thickBot="1" x14ac:dyDescent="0.25">
      <c r="A256" s="456" t="s">
        <v>67</v>
      </c>
      <c r="B256" s="457"/>
      <c r="C256" s="457"/>
      <c r="D256" s="457"/>
      <c r="E256" s="457"/>
      <c r="F256" s="457"/>
      <c r="G256" s="457"/>
      <c r="H256" s="457"/>
      <c r="I256" s="458"/>
    </row>
    <row r="257" spans="1:27" s="132" customFormat="1" ht="52.5" customHeight="1" x14ac:dyDescent="0.2">
      <c r="A257" s="440" t="s">
        <v>178</v>
      </c>
      <c r="B257" s="441"/>
      <c r="C257" s="441"/>
      <c r="D257" s="441"/>
      <c r="E257" s="441"/>
      <c r="F257" s="441"/>
      <c r="G257" s="441"/>
      <c r="H257" s="441"/>
      <c r="I257" s="441"/>
    </row>
    <row r="258" spans="1:27" s="132" customFormat="1" ht="18.600000000000001" customHeight="1" thickBot="1" x14ac:dyDescent="0.25">
      <c r="A258" s="159"/>
      <c r="B258" s="160"/>
      <c r="C258" s="160"/>
      <c r="D258" s="160"/>
      <c r="E258" s="160"/>
      <c r="F258" s="160"/>
      <c r="G258" s="160"/>
      <c r="H258" s="160"/>
      <c r="I258" s="160"/>
    </row>
    <row r="259" spans="1:27" s="2" customFormat="1" ht="27" customHeight="1" thickBot="1" x14ac:dyDescent="0.25">
      <c r="A259" s="443" t="s">
        <v>100</v>
      </c>
      <c r="B259" s="444"/>
      <c r="C259" s="444"/>
      <c r="D259" s="444"/>
      <c r="E259" s="444"/>
      <c r="F259" s="444"/>
      <c r="G259" s="444"/>
      <c r="H259" s="445"/>
      <c r="I259" s="150">
        <f>SUM(I260:I266)</f>
        <v>0</v>
      </c>
      <c r="J259" s="146"/>
      <c r="K259" s="146"/>
      <c r="L259" s="146"/>
      <c r="M259" s="146"/>
      <c r="N259" s="146"/>
      <c r="O259" s="146"/>
      <c r="P259" s="146"/>
      <c r="Q259" s="146"/>
      <c r="R259" s="146"/>
      <c r="S259" s="146"/>
      <c r="T259" s="146"/>
      <c r="U259" s="146"/>
      <c r="V259" s="146"/>
      <c r="W259" s="146"/>
      <c r="X259" s="146"/>
      <c r="Y259" s="146"/>
      <c r="Z259" s="146"/>
      <c r="AA259" s="146"/>
    </row>
    <row r="260" spans="1:27" s="2" customFormat="1" x14ac:dyDescent="0.2">
      <c r="A260" s="462"/>
      <c r="B260" s="463"/>
      <c r="C260" s="463"/>
      <c r="D260" s="463"/>
      <c r="E260" s="463"/>
      <c r="F260" s="463"/>
      <c r="G260" s="463"/>
      <c r="H260" s="463"/>
      <c r="I260" s="151"/>
      <c r="J260" s="146"/>
      <c r="K260" s="146"/>
      <c r="L260" s="146"/>
      <c r="M260" s="146"/>
      <c r="N260" s="146"/>
      <c r="O260" s="146"/>
      <c r="P260" s="146"/>
      <c r="Q260" s="146"/>
      <c r="R260" s="146"/>
      <c r="S260" s="146"/>
      <c r="T260" s="146"/>
      <c r="U260" s="146"/>
      <c r="V260" s="146"/>
      <c r="W260" s="146"/>
      <c r="X260" s="146"/>
      <c r="Y260" s="146"/>
      <c r="Z260" s="146"/>
      <c r="AA260" s="146"/>
    </row>
    <row r="261" spans="1:27" s="2" customFormat="1" x14ac:dyDescent="0.2">
      <c r="A261" s="464"/>
      <c r="B261" s="465"/>
      <c r="C261" s="466"/>
      <c r="D261" s="467"/>
      <c r="E261" s="467"/>
      <c r="F261" s="467"/>
      <c r="G261" s="467"/>
      <c r="H261" s="465"/>
      <c r="I261" s="152"/>
      <c r="J261" s="146"/>
      <c r="K261" s="146"/>
      <c r="L261" s="146"/>
      <c r="M261" s="146"/>
      <c r="N261" s="146"/>
      <c r="O261" s="146"/>
      <c r="P261" s="146"/>
      <c r="Q261" s="146"/>
      <c r="R261" s="146"/>
      <c r="S261" s="146"/>
      <c r="T261" s="146"/>
      <c r="U261" s="146"/>
      <c r="V261" s="146"/>
      <c r="W261" s="146"/>
      <c r="X261" s="146"/>
      <c r="Y261" s="146"/>
      <c r="Z261" s="146"/>
      <c r="AA261" s="146"/>
    </row>
    <row r="262" spans="1:27" s="2" customFormat="1" x14ac:dyDescent="0.2">
      <c r="A262" s="471"/>
      <c r="B262" s="472"/>
      <c r="C262" s="472"/>
      <c r="D262" s="472"/>
      <c r="E262" s="472"/>
      <c r="F262" s="472"/>
      <c r="G262" s="472"/>
      <c r="H262" s="472"/>
      <c r="I262" s="152"/>
      <c r="J262" s="146"/>
      <c r="K262" s="146"/>
      <c r="L262" s="146"/>
      <c r="M262" s="146"/>
      <c r="N262" s="146"/>
      <c r="O262" s="146"/>
      <c r="P262" s="146"/>
      <c r="Q262" s="146"/>
      <c r="R262" s="146"/>
      <c r="S262" s="146"/>
      <c r="T262" s="146"/>
      <c r="U262" s="146"/>
      <c r="V262" s="146"/>
      <c r="W262" s="146"/>
      <c r="X262" s="146"/>
      <c r="Y262" s="146"/>
      <c r="Z262" s="146"/>
      <c r="AA262" s="146"/>
    </row>
    <row r="263" spans="1:27" s="2" customFormat="1" x14ac:dyDescent="0.2">
      <c r="A263" s="471"/>
      <c r="B263" s="472"/>
      <c r="C263" s="472"/>
      <c r="D263" s="472"/>
      <c r="E263" s="472"/>
      <c r="F263" s="472"/>
      <c r="G263" s="472"/>
      <c r="H263" s="472"/>
      <c r="I263" s="152"/>
      <c r="J263" s="146"/>
      <c r="K263" s="146"/>
      <c r="L263" s="146"/>
      <c r="M263" s="146"/>
      <c r="N263" s="146"/>
      <c r="O263" s="146"/>
      <c r="P263" s="146"/>
      <c r="Q263" s="146"/>
      <c r="R263" s="146"/>
      <c r="S263" s="146"/>
      <c r="T263" s="146"/>
      <c r="U263" s="146"/>
      <c r="V263" s="146"/>
      <c r="W263" s="146"/>
      <c r="X263" s="146"/>
      <c r="Y263" s="146"/>
      <c r="Z263" s="146"/>
      <c r="AA263" s="146"/>
    </row>
    <row r="264" spans="1:27" s="2" customFormat="1" x14ac:dyDescent="0.2">
      <c r="A264" s="471"/>
      <c r="B264" s="472"/>
      <c r="C264" s="472"/>
      <c r="D264" s="472"/>
      <c r="E264" s="472"/>
      <c r="F264" s="472"/>
      <c r="G264" s="472"/>
      <c r="H264" s="472"/>
      <c r="I264" s="152"/>
      <c r="J264" s="146"/>
      <c r="K264" s="146"/>
      <c r="L264" s="146"/>
      <c r="M264" s="146"/>
      <c r="N264" s="146"/>
      <c r="O264" s="146"/>
      <c r="P264" s="146"/>
      <c r="Q264" s="146"/>
      <c r="R264" s="146"/>
      <c r="S264" s="146"/>
      <c r="T264" s="146"/>
      <c r="U264" s="146"/>
      <c r="V264" s="146"/>
      <c r="W264" s="146"/>
      <c r="X264" s="146"/>
      <c r="Y264" s="146"/>
      <c r="Z264" s="146"/>
      <c r="AA264" s="146"/>
    </row>
    <row r="265" spans="1:27" s="2" customFormat="1" x14ac:dyDescent="0.2">
      <c r="A265" s="471"/>
      <c r="B265" s="472"/>
      <c r="C265" s="472"/>
      <c r="D265" s="472"/>
      <c r="E265" s="472"/>
      <c r="F265" s="472"/>
      <c r="G265" s="472"/>
      <c r="H265" s="472"/>
      <c r="I265" s="152"/>
      <c r="J265" s="146"/>
      <c r="K265" s="146"/>
      <c r="L265" s="146"/>
      <c r="M265" s="146"/>
      <c r="N265" s="146"/>
      <c r="O265" s="146"/>
      <c r="P265" s="146"/>
      <c r="Q265" s="146"/>
      <c r="R265" s="146"/>
      <c r="S265" s="146"/>
      <c r="T265" s="146"/>
      <c r="U265" s="146"/>
      <c r="V265" s="146"/>
      <c r="W265" s="146"/>
      <c r="X265" s="146"/>
      <c r="Y265" s="146"/>
      <c r="Z265" s="146"/>
      <c r="AA265" s="146"/>
    </row>
    <row r="266" spans="1:27" s="2" customFormat="1" ht="13.5" thickBot="1" x14ac:dyDescent="0.25">
      <c r="A266" s="474"/>
      <c r="B266" s="475"/>
      <c r="C266" s="476"/>
      <c r="D266" s="475"/>
      <c r="E266" s="475"/>
      <c r="F266" s="475"/>
      <c r="G266" s="475"/>
      <c r="H266" s="475"/>
      <c r="I266" s="153"/>
      <c r="J266" s="146"/>
      <c r="K266" s="146"/>
      <c r="L266" s="146"/>
      <c r="M266" s="146"/>
      <c r="N266" s="146"/>
      <c r="O266" s="146"/>
      <c r="P266" s="146"/>
      <c r="Q266" s="146"/>
      <c r="R266" s="146"/>
      <c r="S266" s="146"/>
      <c r="T266" s="146"/>
      <c r="U266" s="146"/>
      <c r="V266" s="146"/>
      <c r="W266" s="146"/>
      <c r="X266" s="146"/>
      <c r="Y266" s="146"/>
      <c r="Z266" s="146"/>
      <c r="AA266" s="146"/>
    </row>
    <row r="267" spans="1:27" s="132" customFormat="1" ht="18.600000000000001" customHeight="1" x14ac:dyDescent="0.2">
      <c r="A267" s="159"/>
      <c r="B267" s="160"/>
      <c r="C267" s="160"/>
      <c r="D267" s="160"/>
      <c r="E267" s="160"/>
      <c r="F267" s="160"/>
      <c r="G267" s="160"/>
      <c r="H267" s="160"/>
      <c r="I267" s="160"/>
    </row>
    <row r="268" spans="1:27" s="132" customFormat="1" ht="24" customHeight="1" x14ac:dyDescent="0.2">
      <c r="A268" s="477"/>
      <c r="B268" s="477"/>
      <c r="C268" s="477"/>
      <c r="D268" s="477"/>
      <c r="E268" s="477"/>
      <c r="F268" s="477"/>
      <c r="G268" s="477"/>
      <c r="H268" s="477"/>
      <c r="I268" s="477"/>
    </row>
    <row r="269" spans="1:27" s="132" customFormat="1" ht="12.75" customHeight="1" x14ac:dyDescent="0.2">
      <c r="A269" s="478" t="s">
        <v>151</v>
      </c>
      <c r="B269" s="322"/>
      <c r="C269" s="322"/>
      <c r="D269" s="322"/>
      <c r="E269" s="322"/>
      <c r="F269" s="322"/>
      <c r="G269" s="322"/>
      <c r="H269" s="322"/>
      <c r="I269" s="322"/>
    </row>
    <row r="270" spans="1:27" s="132" customFormat="1" x14ac:dyDescent="0.2"/>
    <row r="271" spans="1:27" s="34" customFormat="1" ht="30" customHeight="1" x14ac:dyDescent="0.2">
      <c r="A271" s="380" t="s">
        <v>87</v>
      </c>
      <c r="B271" s="381"/>
      <c r="C271" s="381"/>
      <c r="D271" s="381"/>
      <c r="E271" s="381"/>
      <c r="F271" s="381"/>
      <c r="G271" s="381"/>
      <c r="H271" s="381"/>
      <c r="I271" s="382"/>
    </row>
    <row r="272" spans="1:27" s="34" customFormat="1" ht="30" customHeight="1" x14ac:dyDescent="0.2">
      <c r="A272" s="7" t="s">
        <v>57</v>
      </c>
      <c r="B272" s="377" t="s">
        <v>58</v>
      </c>
      <c r="C272" s="378"/>
      <c r="D272" s="379" t="s">
        <v>59</v>
      </c>
      <c r="E272" s="379"/>
      <c r="F272" s="379" t="s">
        <v>60</v>
      </c>
      <c r="G272" s="379"/>
      <c r="H272" s="379" t="s">
        <v>61</v>
      </c>
      <c r="I272" s="379"/>
    </row>
    <row r="273" spans="1:9" s="34" customFormat="1" x14ac:dyDescent="0.2">
      <c r="A273" s="479">
        <f>C120</f>
        <v>0</v>
      </c>
      <c r="B273" s="369">
        <f>+A273*75/100</f>
        <v>0</v>
      </c>
      <c r="C273" s="370"/>
      <c r="D273" s="384">
        <f>+A273*25/100</f>
        <v>0</v>
      </c>
      <c r="E273" s="384"/>
      <c r="F273" s="384">
        <v>0</v>
      </c>
      <c r="G273" s="384"/>
      <c r="H273" s="384">
        <v>0</v>
      </c>
      <c r="I273" s="384"/>
    </row>
    <row r="274" spans="1:9" s="34" customFormat="1" x14ac:dyDescent="0.2">
      <c r="A274" s="479"/>
      <c r="B274" s="371"/>
      <c r="C274" s="372"/>
      <c r="D274" s="384"/>
      <c r="E274" s="384"/>
      <c r="F274" s="384"/>
      <c r="G274" s="384"/>
      <c r="H274" s="384"/>
      <c r="I274" s="384"/>
    </row>
    <row r="275" spans="1:9" s="34" customFormat="1" x14ac:dyDescent="0.2">
      <c r="A275" s="373"/>
      <c r="B275" s="374"/>
      <c r="C275" s="374"/>
      <c r="D275" s="374"/>
      <c r="E275" s="374"/>
      <c r="F275" s="374"/>
      <c r="G275" s="374"/>
      <c r="H275" s="374"/>
      <c r="I275" s="374"/>
    </row>
    <row r="276" spans="1:9" s="34" customFormat="1" ht="30" customHeight="1" x14ac:dyDescent="0.2">
      <c r="A276" s="380" t="s">
        <v>88</v>
      </c>
      <c r="B276" s="381"/>
      <c r="C276" s="381"/>
      <c r="D276" s="381"/>
      <c r="E276" s="381"/>
      <c r="F276" s="381"/>
      <c r="G276" s="381"/>
      <c r="H276" s="381"/>
      <c r="I276" s="382"/>
    </row>
    <row r="277" spans="1:9" s="34" customFormat="1" ht="30" customHeight="1" x14ac:dyDescent="0.2">
      <c r="A277" s="7" t="s">
        <v>57</v>
      </c>
      <c r="B277" s="377" t="s">
        <v>58</v>
      </c>
      <c r="C277" s="378"/>
      <c r="D277" s="379" t="s">
        <v>59</v>
      </c>
      <c r="E277" s="379"/>
      <c r="F277" s="379" t="s">
        <v>60</v>
      </c>
      <c r="G277" s="379"/>
      <c r="H277" s="379" t="s">
        <v>61</v>
      </c>
      <c r="I277" s="379"/>
    </row>
    <row r="278" spans="1:9" s="34" customFormat="1" x14ac:dyDescent="0.2">
      <c r="A278" s="479">
        <f>C121</f>
        <v>0</v>
      </c>
      <c r="B278" s="369">
        <f>+A278*75/100</f>
        <v>0</v>
      </c>
      <c r="C278" s="370"/>
      <c r="D278" s="384">
        <f>+A278*25/100</f>
        <v>0</v>
      </c>
      <c r="E278" s="384"/>
      <c r="F278" s="384">
        <v>0</v>
      </c>
      <c r="G278" s="384"/>
      <c r="H278" s="384">
        <v>0</v>
      </c>
      <c r="I278" s="384"/>
    </row>
    <row r="279" spans="1:9" s="34" customFormat="1" x14ac:dyDescent="0.2">
      <c r="A279" s="479"/>
      <c r="B279" s="371"/>
      <c r="C279" s="372"/>
      <c r="D279" s="384"/>
      <c r="E279" s="384"/>
      <c r="F279" s="384"/>
      <c r="G279" s="384"/>
      <c r="H279" s="384"/>
      <c r="I279" s="384"/>
    </row>
    <row r="280" spans="1:9" s="34" customFormat="1" x14ac:dyDescent="0.2">
      <c r="A280" s="161"/>
      <c r="B280" s="162"/>
      <c r="C280" s="162"/>
      <c r="D280" s="162"/>
      <c r="E280" s="162"/>
      <c r="F280" s="162"/>
      <c r="G280" s="162"/>
      <c r="H280" s="162"/>
      <c r="I280" s="162"/>
    </row>
    <row r="281" spans="1:9" s="34" customFormat="1" ht="30" customHeight="1" x14ac:dyDescent="0.2">
      <c r="A281" s="380" t="s">
        <v>103</v>
      </c>
      <c r="B281" s="381"/>
      <c r="C281" s="381"/>
      <c r="D281" s="381"/>
      <c r="E281" s="381"/>
      <c r="F281" s="381"/>
      <c r="G281" s="381"/>
      <c r="H281" s="381"/>
      <c r="I281" s="382"/>
    </row>
    <row r="282" spans="1:9" s="34" customFormat="1" ht="30" customHeight="1" x14ac:dyDescent="0.2">
      <c r="A282" s="7" t="s">
        <v>57</v>
      </c>
      <c r="B282" s="377" t="s">
        <v>58</v>
      </c>
      <c r="C282" s="378"/>
      <c r="D282" s="379" t="s">
        <v>59</v>
      </c>
      <c r="E282" s="379"/>
      <c r="F282" s="379" t="s">
        <v>60</v>
      </c>
      <c r="G282" s="379"/>
      <c r="H282" s="379" t="s">
        <v>61</v>
      </c>
      <c r="I282" s="379"/>
    </row>
    <row r="283" spans="1:9" s="34" customFormat="1" x14ac:dyDescent="0.2">
      <c r="A283" s="479">
        <f>+A278-A288</f>
        <v>0</v>
      </c>
      <c r="B283" s="369">
        <f>+A283*75/100</f>
        <v>0</v>
      </c>
      <c r="C283" s="370"/>
      <c r="D283" s="384">
        <f>+A283*25/100</f>
        <v>0</v>
      </c>
      <c r="E283" s="384"/>
      <c r="F283" s="384">
        <v>0</v>
      </c>
      <c r="G283" s="384"/>
      <c r="H283" s="384">
        <v>0</v>
      </c>
      <c r="I283" s="384"/>
    </row>
    <row r="284" spans="1:9" s="34" customFormat="1" x14ac:dyDescent="0.2">
      <c r="A284" s="479"/>
      <c r="B284" s="371"/>
      <c r="C284" s="372"/>
      <c r="D284" s="384"/>
      <c r="E284" s="384"/>
      <c r="F284" s="384"/>
      <c r="G284" s="384"/>
      <c r="H284" s="384"/>
      <c r="I284" s="384"/>
    </row>
    <row r="285" spans="1:9" s="34" customFormat="1" x14ac:dyDescent="0.2"/>
    <row r="286" spans="1:9" s="34" customFormat="1" ht="30" customHeight="1" x14ac:dyDescent="0.2">
      <c r="A286" s="380" t="s">
        <v>89</v>
      </c>
      <c r="B286" s="381"/>
      <c r="C286" s="381"/>
      <c r="D286" s="381"/>
      <c r="E286" s="381"/>
      <c r="F286" s="381"/>
      <c r="G286" s="381"/>
      <c r="H286" s="381"/>
      <c r="I286" s="382"/>
    </row>
    <row r="287" spans="1:9" s="34" customFormat="1" ht="30" customHeight="1" x14ac:dyDescent="0.2">
      <c r="A287" s="7" t="s">
        <v>57</v>
      </c>
      <c r="B287" s="377" t="s">
        <v>58</v>
      </c>
      <c r="C287" s="378"/>
      <c r="D287" s="379" t="s">
        <v>59</v>
      </c>
      <c r="E287" s="379"/>
      <c r="F287" s="379" t="s">
        <v>60</v>
      </c>
      <c r="G287" s="379"/>
      <c r="H287" s="379" t="s">
        <v>61</v>
      </c>
      <c r="I287" s="379"/>
    </row>
    <row r="288" spans="1:9" s="34" customFormat="1" x14ac:dyDescent="0.2">
      <c r="A288" s="479">
        <f>+I184+I201+I218+I245+I259</f>
        <v>0</v>
      </c>
      <c r="B288" s="369">
        <f>+A288*75/100</f>
        <v>0</v>
      </c>
      <c r="C288" s="370"/>
      <c r="D288" s="384">
        <f>+A288*25/100</f>
        <v>0</v>
      </c>
      <c r="E288" s="384"/>
      <c r="F288" s="384">
        <v>0</v>
      </c>
      <c r="G288" s="384"/>
      <c r="H288" s="384">
        <v>0</v>
      </c>
      <c r="I288" s="384"/>
    </row>
    <row r="289" spans="1:9" s="34" customFormat="1" x14ac:dyDescent="0.2">
      <c r="A289" s="479"/>
      <c r="B289" s="371"/>
      <c r="C289" s="372"/>
      <c r="D289" s="384"/>
      <c r="E289" s="384"/>
      <c r="F289" s="384"/>
      <c r="G289" s="384"/>
      <c r="H289" s="384"/>
      <c r="I289" s="384"/>
    </row>
    <row r="290" spans="1:9" s="132" customFormat="1" x14ac:dyDescent="0.2"/>
    <row r="291" spans="1:9" s="132" customFormat="1" x14ac:dyDescent="0.2"/>
    <row r="292" spans="1:9" s="132" customFormat="1" ht="13.5" thickBot="1" x14ac:dyDescent="0.25"/>
    <row r="293" spans="1:9" s="132" customFormat="1" ht="15" thickBot="1" x14ac:dyDescent="0.25">
      <c r="A293" s="163">
        <v>1</v>
      </c>
      <c r="B293" s="482" t="s">
        <v>179</v>
      </c>
      <c r="C293" s="482"/>
      <c r="E293" s="164"/>
    </row>
    <row r="294" spans="1:9" s="132" customFormat="1" ht="15" thickBot="1" x14ac:dyDescent="0.25">
      <c r="A294" s="163">
        <v>2</v>
      </c>
      <c r="B294" s="482" t="s">
        <v>180</v>
      </c>
      <c r="C294" s="482"/>
      <c r="E294" s="165"/>
    </row>
    <row r="295" spans="1:9" s="132" customFormat="1" ht="15" thickBot="1" x14ac:dyDescent="0.35">
      <c r="A295" s="163">
        <v>3</v>
      </c>
      <c r="B295" s="482" t="s">
        <v>181</v>
      </c>
      <c r="C295" s="482"/>
      <c r="E295" s="166"/>
    </row>
    <row r="296" spans="1:9" s="132" customFormat="1" x14ac:dyDescent="0.2">
      <c r="A296" s="167"/>
    </row>
    <row r="297" spans="1:9" s="132" customFormat="1" x14ac:dyDescent="0.2">
      <c r="B297" s="146"/>
      <c r="C297" s="146"/>
      <c r="D297" s="146"/>
      <c r="E297" s="146"/>
      <c r="F297" s="483" t="s">
        <v>258</v>
      </c>
      <c r="G297" s="483"/>
      <c r="H297" s="483"/>
      <c r="I297" s="483"/>
    </row>
    <row r="298" spans="1:9" s="132" customFormat="1" x14ac:dyDescent="0.2">
      <c r="B298" s="146"/>
      <c r="C298" s="146"/>
      <c r="D298" s="146"/>
      <c r="E298" s="146"/>
      <c r="F298" s="483"/>
      <c r="G298" s="483"/>
      <c r="H298" s="483"/>
      <c r="I298" s="483"/>
    </row>
    <row r="299" spans="1:9" s="132" customFormat="1" x14ac:dyDescent="0.2">
      <c r="A299" s="484" t="s">
        <v>259</v>
      </c>
      <c r="B299" s="484"/>
      <c r="C299" s="484"/>
      <c r="D299" s="484"/>
      <c r="E299" s="484"/>
      <c r="F299" s="484"/>
      <c r="G299" s="484"/>
      <c r="H299" s="484"/>
      <c r="I299" s="484"/>
    </row>
    <row r="300" spans="1:9" s="132" customFormat="1" x14ac:dyDescent="0.2">
      <c r="A300" s="168" t="s">
        <v>182</v>
      </c>
      <c r="B300" s="146"/>
      <c r="C300" s="146"/>
      <c r="D300" s="146"/>
      <c r="E300" s="146"/>
      <c r="F300" s="480"/>
      <c r="G300" s="480"/>
      <c r="H300" s="480"/>
      <c r="I300" s="480"/>
    </row>
    <row r="301" spans="1:9" s="132" customFormat="1" ht="63.75" customHeight="1" x14ac:dyDescent="0.2">
      <c r="A301" s="481"/>
      <c r="B301" s="481"/>
      <c r="C301" s="481"/>
      <c r="D301" s="481"/>
      <c r="E301" s="481"/>
      <c r="F301" s="481"/>
      <c r="G301" s="481"/>
      <c r="H301" s="481"/>
      <c r="I301" s="481"/>
    </row>
    <row r="302" spans="1:9" s="132" customFormat="1" x14ac:dyDescent="0.2">
      <c r="A302" s="169"/>
      <c r="B302" s="146"/>
      <c r="C302" s="146"/>
      <c r="D302" s="146"/>
      <c r="E302" s="146"/>
      <c r="F302" s="146"/>
      <c r="G302" s="146"/>
      <c r="H302" s="146"/>
    </row>
    <row r="303" spans="1:9" s="132" customFormat="1" x14ac:dyDescent="0.2"/>
    <row r="304" spans="1:9" s="132" customFormat="1" x14ac:dyDescent="0.2"/>
    <row r="305" s="132" customFormat="1" x14ac:dyDescent="0.2"/>
    <row r="306" s="132" customFormat="1" x14ac:dyDescent="0.2"/>
    <row r="307" s="132" customFormat="1" x14ac:dyDescent="0.2"/>
    <row r="308" s="132" customFormat="1" x14ac:dyDescent="0.2"/>
    <row r="309" s="132" customFormat="1" x14ac:dyDescent="0.2"/>
    <row r="310" s="132" customFormat="1" x14ac:dyDescent="0.2"/>
    <row r="311" s="132" customFormat="1" x14ac:dyDescent="0.2"/>
    <row r="312" s="132" customFormat="1" x14ac:dyDescent="0.2"/>
    <row r="313" s="132" customFormat="1" x14ac:dyDescent="0.2"/>
    <row r="314" s="132" customFormat="1" x14ac:dyDescent="0.2"/>
    <row r="315" s="132" customFormat="1" x14ac:dyDescent="0.2"/>
    <row r="316" s="132" customFormat="1" x14ac:dyDescent="0.2"/>
    <row r="317" s="132" customFormat="1" x14ac:dyDescent="0.2"/>
    <row r="318" s="132" customFormat="1" x14ac:dyDescent="0.2"/>
    <row r="319" s="132" customFormat="1" x14ac:dyDescent="0.2"/>
    <row r="320" s="132" customFormat="1" x14ac:dyDescent="0.2"/>
    <row r="321" s="132" customFormat="1" x14ac:dyDescent="0.2"/>
    <row r="322" s="132" customFormat="1" x14ac:dyDescent="0.2"/>
    <row r="323" s="132" customFormat="1" x14ac:dyDescent="0.2"/>
    <row r="324" s="132" customFormat="1" x14ac:dyDescent="0.2"/>
    <row r="325" s="132" customFormat="1" x14ac:dyDescent="0.2"/>
    <row r="326" s="132" customFormat="1" x14ac:dyDescent="0.2"/>
    <row r="327" s="132" customFormat="1" x14ac:dyDescent="0.2"/>
    <row r="328" s="132" customFormat="1" x14ac:dyDescent="0.2"/>
    <row r="329" s="132" customFormat="1" x14ac:dyDescent="0.2"/>
    <row r="330" s="132" customFormat="1" x14ac:dyDescent="0.2"/>
    <row r="331" s="132" customFormat="1" x14ac:dyDescent="0.2"/>
    <row r="332" s="132" customFormat="1" x14ac:dyDescent="0.2"/>
    <row r="333" s="132" customFormat="1" x14ac:dyDescent="0.2"/>
    <row r="334" s="132" customFormat="1" x14ac:dyDescent="0.2"/>
  </sheetData>
  <mergeCells count="295">
    <mergeCell ref="F300:I300"/>
    <mergeCell ref="A301:I301"/>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9" zoomScale="70" zoomScaleNormal="70" workbookViewId="0">
      <selection activeCell="A19" sqref="A19:I20"/>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320" t="s">
        <v>146</v>
      </c>
      <c r="B12" s="320"/>
      <c r="C12" s="320"/>
      <c r="D12" s="320"/>
      <c r="E12" s="320"/>
      <c r="F12" s="320"/>
      <c r="G12" s="320"/>
      <c r="H12" s="320"/>
      <c r="I12" s="320"/>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485"/>
      <c r="C15" s="485"/>
      <c r="D15" s="485"/>
      <c r="E15" s="485"/>
      <c r="F15" s="485"/>
      <c r="G15" s="485"/>
      <c r="H15" s="485"/>
      <c r="I15" s="485"/>
    </row>
    <row r="16" spans="1:9" ht="106.5" customHeight="1" x14ac:dyDescent="0.2">
      <c r="A16" s="486"/>
      <c r="B16" s="486"/>
      <c r="C16" s="486"/>
      <c r="D16" s="486"/>
      <c r="E16" s="486"/>
      <c r="F16" s="486"/>
      <c r="G16" s="486"/>
      <c r="H16" s="486"/>
      <c r="I16" s="486"/>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320" t="s">
        <v>234</v>
      </c>
      <c r="B19" s="320"/>
      <c r="C19" s="320"/>
      <c r="D19" s="320"/>
      <c r="E19" s="320"/>
      <c r="F19" s="320"/>
      <c r="G19" s="320"/>
      <c r="H19" s="320"/>
      <c r="I19" s="320"/>
    </row>
    <row r="20" spans="1:9" ht="40.5" customHeight="1" x14ac:dyDescent="0.2">
      <c r="A20" s="320"/>
      <c r="B20" s="320"/>
      <c r="C20" s="320"/>
      <c r="D20" s="320"/>
      <c r="E20" s="320"/>
      <c r="F20" s="320"/>
      <c r="G20" s="320"/>
      <c r="H20" s="320"/>
      <c r="I20" s="320"/>
    </row>
    <row r="21" spans="1:9" ht="38.25" customHeight="1" x14ac:dyDescent="0.2">
      <c r="B21" s="133"/>
      <c r="C21" s="133"/>
      <c r="D21" s="133"/>
      <c r="E21" s="133"/>
      <c r="F21" s="133"/>
      <c r="G21" s="133"/>
      <c r="H21" s="133"/>
      <c r="I21" s="133"/>
    </row>
    <row r="22" spans="1:9" x14ac:dyDescent="0.2">
      <c r="A22" s="34"/>
      <c r="B22" s="34"/>
      <c r="C22" s="34"/>
      <c r="D22" s="34"/>
      <c r="E22" s="34"/>
      <c r="F22" s="34"/>
      <c r="G22" s="34"/>
      <c r="H22" s="34"/>
      <c r="I22" s="34"/>
    </row>
    <row r="23" spans="1:9" ht="41.25" customHeight="1" x14ac:dyDescent="0.2">
      <c r="A23" s="320" t="s">
        <v>183</v>
      </c>
      <c r="B23" s="320"/>
      <c r="C23" s="320"/>
      <c r="D23" s="320"/>
      <c r="E23" s="320"/>
      <c r="F23" s="320"/>
      <c r="G23" s="320"/>
      <c r="H23" s="320"/>
      <c r="I23" s="320"/>
    </row>
    <row r="24" spans="1:9" ht="26.25" customHeight="1" x14ac:dyDescent="0.2">
      <c r="A24" s="320" t="s">
        <v>184</v>
      </c>
      <c r="B24" s="320"/>
      <c r="C24" s="320"/>
      <c r="D24" s="320"/>
      <c r="E24" s="320"/>
      <c r="F24" s="320"/>
      <c r="G24" s="320"/>
      <c r="H24" s="320"/>
      <c r="I24" s="320"/>
    </row>
    <row r="25" spans="1:9" ht="12.75" customHeight="1" x14ac:dyDescent="0.2">
      <c r="A25" s="34"/>
      <c r="B25" s="34"/>
      <c r="C25" s="34"/>
      <c r="D25" s="34"/>
      <c r="E25" s="34"/>
      <c r="F25" s="34"/>
      <c r="G25" s="34"/>
      <c r="H25" s="34"/>
      <c r="I25" s="34"/>
    </row>
    <row r="26" spans="1:9" ht="32.450000000000003" customHeight="1" x14ac:dyDescent="0.2">
      <c r="A26" s="320" t="s">
        <v>185</v>
      </c>
      <c r="B26" s="320"/>
      <c r="C26" s="320"/>
      <c r="D26" s="320"/>
      <c r="E26" s="320"/>
      <c r="F26" s="320"/>
      <c r="G26" s="320"/>
      <c r="H26" s="320"/>
      <c r="I26" s="320"/>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321" t="s">
        <v>150</v>
      </c>
      <c r="B46" s="321"/>
      <c r="C46" s="321"/>
      <c r="D46" s="321"/>
      <c r="E46" s="321"/>
      <c r="F46" s="321"/>
      <c r="G46" s="321"/>
      <c r="H46" s="321"/>
      <c r="I46" s="321"/>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363" t="str">
        <f>+A125</f>
        <v>3 SINTESI DATI FINANZIARI</v>
      </c>
      <c r="B55" s="363"/>
      <c r="C55" s="363"/>
      <c r="D55" s="363"/>
      <c r="E55" s="363"/>
      <c r="F55" s="363"/>
      <c r="G55" s="363"/>
      <c r="H55" s="363"/>
      <c r="I55" s="363"/>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363" t="str">
        <f>+A138</f>
        <v>4 SINTESI DEL PROGETTO</v>
      </c>
      <c r="B58" s="363"/>
      <c r="C58" s="363"/>
      <c r="D58" s="363"/>
      <c r="E58" s="363"/>
      <c r="F58" s="363"/>
      <c r="G58" s="363"/>
      <c r="H58" s="363"/>
      <c r="I58" s="363"/>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363" t="str">
        <f>+A155</f>
        <v>6 DATI RELATIVI  AL CONTROLLO EFFETTUATO AI SENSI DELL'ART. 127 DEL REG. (UE) 1303/2013</v>
      </c>
      <c r="B64" s="363"/>
      <c r="C64" s="363"/>
      <c r="D64" s="363"/>
      <c r="E64" s="363"/>
      <c r="F64" s="363"/>
      <c r="G64" s="363"/>
      <c r="H64" s="363"/>
      <c r="I64" s="363"/>
    </row>
    <row r="65" spans="1:9" ht="12.75" customHeight="1" x14ac:dyDescent="0.2">
      <c r="A65" s="363"/>
      <c r="B65" s="363"/>
      <c r="C65" s="34"/>
      <c r="D65" s="34"/>
      <c r="E65" s="34"/>
      <c r="F65" s="34"/>
      <c r="G65" s="34"/>
      <c r="H65" s="34"/>
      <c r="I65" s="34"/>
    </row>
    <row r="66" spans="1:9" ht="12.75" customHeight="1" x14ac:dyDescent="0.2">
      <c r="A66" s="363"/>
      <c r="B66" s="488"/>
      <c r="C66" s="34"/>
      <c r="D66" s="34"/>
      <c r="E66" s="34"/>
      <c r="F66" s="34"/>
      <c r="G66" s="34"/>
      <c r="H66" s="34"/>
      <c r="I66" s="34"/>
    </row>
    <row r="67" spans="1:9" ht="12.75" customHeight="1" x14ac:dyDescent="0.2">
      <c r="A67" s="363" t="str">
        <f>+A163</f>
        <v>7 METODOLOGIA APPLICATA AI CONTROLLI  DI CUI ALL'ART. 127 DEL REG. (UE) 1303/2013</v>
      </c>
      <c r="B67" s="363"/>
      <c r="C67" s="363"/>
      <c r="D67" s="363"/>
      <c r="E67" s="363"/>
      <c r="F67" s="363"/>
      <c r="G67" s="363"/>
      <c r="H67" s="363"/>
      <c r="I67" s="363"/>
    </row>
    <row r="68" spans="1:9" ht="12.75" customHeight="1" x14ac:dyDescent="0.2">
      <c r="A68" s="363"/>
      <c r="B68" s="363"/>
      <c r="C68" s="34"/>
      <c r="D68" s="34"/>
      <c r="E68" s="34"/>
      <c r="F68" s="34"/>
      <c r="G68" s="34"/>
      <c r="H68" s="34"/>
      <c r="I68" s="34"/>
    </row>
    <row r="69" spans="1:9" ht="12.75" customHeight="1" x14ac:dyDescent="0.2">
      <c r="A69" s="363"/>
      <c r="B69" s="363"/>
      <c r="C69" s="34"/>
      <c r="D69" s="34"/>
      <c r="E69" s="34"/>
      <c r="F69" s="34"/>
      <c r="G69" s="34"/>
      <c r="H69" s="34"/>
      <c r="I69" s="34"/>
    </row>
    <row r="70" spans="1:9" x14ac:dyDescent="0.2">
      <c r="A70" s="487" t="str">
        <f>+A169</f>
        <v>8 RIFERIMENTI NORMATIVI UTILI ALL'ESPLETAMENTO DEI  CONTROLLI  DI CUI ALL'ART. 127 DEL REG. (UE) 1303/2013</v>
      </c>
      <c r="B70" s="487"/>
      <c r="C70" s="487"/>
      <c r="D70" s="487"/>
      <c r="E70" s="487"/>
      <c r="F70" s="487"/>
      <c r="G70" s="487"/>
      <c r="H70" s="487"/>
      <c r="I70" s="487"/>
    </row>
    <row r="71" spans="1:9" x14ac:dyDescent="0.2">
      <c r="A71" s="170"/>
      <c r="B71" s="170"/>
      <c r="C71" s="170"/>
      <c r="D71" s="170"/>
      <c r="E71" s="170"/>
      <c r="F71" s="170"/>
      <c r="G71" s="170"/>
      <c r="H71" s="170"/>
      <c r="I71" s="170"/>
    </row>
    <row r="72" spans="1:9" ht="12.75" customHeight="1" x14ac:dyDescent="0.2">
      <c r="A72" s="363"/>
      <c r="B72" s="363"/>
      <c r="C72" s="34"/>
      <c r="D72" s="34"/>
      <c r="E72" s="34"/>
      <c r="F72" s="34"/>
      <c r="G72" s="34"/>
      <c r="H72" s="34"/>
      <c r="I72" s="34"/>
    </row>
    <row r="73" spans="1:9" ht="12.75" customHeight="1" x14ac:dyDescent="0.2">
      <c r="A73" s="363" t="str">
        <f>+A175</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34"/>
      <c r="D74" s="34"/>
      <c r="E74" s="34"/>
      <c r="F74" s="34"/>
      <c r="G74" s="34"/>
      <c r="H74" s="34"/>
      <c r="I74" s="34"/>
    </row>
    <row r="75" spans="1:9" ht="12.75" customHeight="1" x14ac:dyDescent="0.2">
      <c r="A75" s="363"/>
      <c r="B75" s="363"/>
      <c r="C75" s="34"/>
      <c r="D75" s="34"/>
      <c r="E75" s="34"/>
      <c r="F75" s="34"/>
      <c r="G75" s="34"/>
      <c r="H75" s="34"/>
      <c r="I75" s="34"/>
    </row>
    <row r="76" spans="1:9" ht="12.75" customHeight="1" x14ac:dyDescent="0.2">
      <c r="A76" s="363" t="s">
        <v>151</v>
      </c>
      <c r="B76" s="363"/>
      <c r="C76" s="363"/>
      <c r="D76" s="363"/>
      <c r="E76" s="363"/>
      <c r="F76" s="363"/>
      <c r="G76" s="363"/>
      <c r="H76" s="363"/>
      <c r="I76" s="363"/>
    </row>
    <row r="77" spans="1:9" ht="12.75" customHeight="1" x14ac:dyDescent="0.2">
      <c r="A77" s="171"/>
      <c r="B77" s="171"/>
      <c r="C77" s="171"/>
      <c r="D77" s="171"/>
      <c r="E77" s="171"/>
      <c r="F77" s="171"/>
      <c r="G77" s="171"/>
      <c r="H77" s="171"/>
      <c r="I77" s="171"/>
    </row>
    <row r="78" spans="1:9" ht="12.75" customHeight="1" x14ac:dyDescent="0.2">
      <c r="A78" s="363"/>
      <c r="B78" s="363"/>
      <c r="C78" s="34"/>
      <c r="D78" s="34"/>
      <c r="E78" s="34"/>
      <c r="F78" s="34"/>
      <c r="G78" s="34"/>
      <c r="H78" s="34"/>
      <c r="I78" s="34"/>
    </row>
    <row r="79" spans="1:9" ht="12.75" customHeight="1" x14ac:dyDescent="0.2">
      <c r="A79" s="172" t="s">
        <v>186</v>
      </c>
      <c r="B79" s="173"/>
      <c r="C79" s="34"/>
      <c r="D79" s="34"/>
      <c r="E79" s="34"/>
      <c r="F79" s="34"/>
      <c r="G79" s="34"/>
      <c r="H79" s="34"/>
      <c r="I79" s="34"/>
    </row>
    <row r="80" spans="1:9" ht="12.75" customHeight="1" x14ac:dyDescent="0.2">
      <c r="A80" s="173"/>
      <c r="B80" s="173"/>
      <c r="C80" s="34"/>
      <c r="D80" s="34"/>
      <c r="E80" s="34"/>
      <c r="F80" s="34"/>
      <c r="G80" s="34"/>
      <c r="H80" s="34"/>
      <c r="I80" s="34"/>
    </row>
    <row r="81" spans="1:9" ht="12.75" customHeight="1" x14ac:dyDescent="0.2">
      <c r="A81" s="489" t="s">
        <v>187</v>
      </c>
      <c r="B81" s="489"/>
      <c r="C81" s="489"/>
      <c r="D81" s="489"/>
      <c r="E81" s="489"/>
      <c r="F81" s="489"/>
      <c r="G81" s="489"/>
      <c r="H81" s="489"/>
      <c r="I81" s="489"/>
    </row>
    <row r="82" spans="1:9" ht="12.75" customHeight="1" x14ac:dyDescent="0.2">
      <c r="A82" s="489" t="s">
        <v>188</v>
      </c>
      <c r="B82" s="489"/>
      <c r="C82" s="489"/>
      <c r="D82" s="489"/>
      <c r="E82" s="489"/>
      <c r="F82" s="489"/>
      <c r="G82" s="489"/>
      <c r="H82" s="489"/>
      <c r="I82" s="489"/>
    </row>
    <row r="83" spans="1:9" ht="12.75" customHeight="1" x14ac:dyDescent="0.2"/>
    <row r="84" spans="1:9" ht="12.75" customHeight="1" x14ac:dyDescent="0.2">
      <c r="A84" s="172" t="s">
        <v>189</v>
      </c>
      <c r="B84" s="173"/>
      <c r="C84" s="34"/>
      <c r="D84" s="34"/>
      <c r="E84" s="34"/>
      <c r="F84" s="34"/>
      <c r="G84" s="34"/>
      <c r="H84" s="34"/>
      <c r="I84" s="34"/>
    </row>
    <row r="85" spans="1:9" ht="12.75" customHeight="1" x14ac:dyDescent="0.2">
      <c r="A85" s="173"/>
      <c r="B85" s="173"/>
      <c r="C85" s="34"/>
      <c r="D85" s="34"/>
      <c r="E85" s="34"/>
      <c r="F85" s="34"/>
      <c r="G85" s="34"/>
      <c r="H85" s="34"/>
      <c r="I85" s="34"/>
    </row>
    <row r="86" spans="1:9" ht="12.75" customHeight="1" x14ac:dyDescent="0.2">
      <c r="A86" s="313" t="s">
        <v>190</v>
      </c>
      <c r="B86" s="174"/>
      <c r="C86" s="174"/>
      <c r="D86" s="174"/>
      <c r="E86" s="174"/>
      <c r="F86" s="174"/>
      <c r="G86" s="174"/>
      <c r="H86" s="174"/>
      <c r="I86" s="174"/>
    </row>
    <row r="87" spans="1:9" x14ac:dyDescent="0.2">
      <c r="A87" s="175" t="s">
        <v>191</v>
      </c>
      <c r="B87" s="174"/>
      <c r="C87" s="174"/>
      <c r="D87" s="174"/>
      <c r="E87" s="174"/>
      <c r="F87" s="174"/>
      <c r="G87" s="174"/>
      <c r="H87" s="174"/>
      <c r="I87" s="174"/>
    </row>
    <row r="88" spans="1:9" x14ac:dyDescent="0.2">
      <c r="B88" s="171"/>
      <c r="C88" s="34"/>
      <c r="D88" s="34"/>
      <c r="E88" s="34"/>
      <c r="F88" s="34"/>
      <c r="G88" s="34"/>
      <c r="H88" s="34"/>
      <c r="I88" s="34"/>
    </row>
    <row r="89" spans="1:9" ht="12.75" customHeight="1" x14ac:dyDescent="0.2">
      <c r="A89" s="490" t="s">
        <v>192</v>
      </c>
      <c r="B89" s="363"/>
      <c r="C89" s="363"/>
      <c r="D89" s="363"/>
      <c r="E89" s="363"/>
      <c r="F89" s="363"/>
      <c r="G89" s="363"/>
      <c r="H89" s="363"/>
      <c r="I89" s="363"/>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363" t="s">
        <v>152</v>
      </c>
      <c r="B104" s="363"/>
      <c r="C104" s="363"/>
      <c r="D104" s="363"/>
      <c r="E104" s="363"/>
      <c r="F104" s="363"/>
      <c r="G104" s="363"/>
      <c r="H104" s="363"/>
      <c r="I104" s="363"/>
    </row>
    <row r="105" spans="1:9" ht="13.5" thickBot="1" x14ac:dyDescent="0.25">
      <c r="A105" s="34"/>
      <c r="B105" s="34"/>
      <c r="C105" s="34"/>
      <c r="D105" s="34"/>
      <c r="E105" s="34"/>
      <c r="F105" s="34"/>
      <c r="G105" s="34"/>
      <c r="H105" s="34"/>
      <c r="I105" s="34"/>
    </row>
    <row r="106" spans="1:9" ht="26.25" customHeight="1" x14ac:dyDescent="0.2">
      <c r="A106" s="327" t="s">
        <v>33</v>
      </c>
      <c r="B106" s="328"/>
      <c r="C106" s="329" t="s">
        <v>34</v>
      </c>
      <c r="D106" s="329"/>
      <c r="E106" s="329"/>
      <c r="F106" s="329"/>
      <c r="G106" s="329"/>
      <c r="H106" s="329"/>
      <c r="I106" s="330"/>
    </row>
    <row r="107" spans="1:9" ht="26.25" customHeight="1" x14ac:dyDescent="0.2">
      <c r="A107" s="331" t="s">
        <v>153</v>
      </c>
      <c r="B107" s="332"/>
      <c r="C107" s="333" t="s">
        <v>154</v>
      </c>
      <c r="D107" s="334"/>
      <c r="E107" s="334"/>
      <c r="F107" s="334"/>
      <c r="G107" s="334"/>
      <c r="H107" s="334"/>
      <c r="I107" s="335"/>
    </row>
    <row r="108" spans="1:9" ht="26.25" customHeight="1" x14ac:dyDescent="0.2">
      <c r="A108" s="331" t="s">
        <v>155</v>
      </c>
      <c r="B108" s="332"/>
      <c r="C108" s="333" t="s">
        <v>156</v>
      </c>
      <c r="D108" s="334"/>
      <c r="E108" s="334"/>
      <c r="F108" s="334"/>
      <c r="G108" s="334"/>
      <c r="H108" s="334"/>
      <c r="I108" s="335"/>
    </row>
    <row r="109" spans="1:9" ht="27" customHeight="1" x14ac:dyDescent="0.2">
      <c r="A109" s="331" t="s">
        <v>35</v>
      </c>
      <c r="B109" s="332"/>
      <c r="C109" s="344" t="s">
        <v>208</v>
      </c>
      <c r="D109" s="345"/>
      <c r="E109" s="345"/>
      <c r="F109" s="345"/>
      <c r="G109" s="345"/>
      <c r="H109" s="345"/>
      <c r="I109" s="346"/>
    </row>
    <row r="110" spans="1:9" ht="32.25" customHeight="1" x14ac:dyDescent="0.2">
      <c r="A110" s="331" t="s">
        <v>36</v>
      </c>
      <c r="B110" s="332"/>
      <c r="C110" s="347" t="s">
        <v>193</v>
      </c>
      <c r="D110" s="334"/>
      <c r="E110" s="334"/>
      <c r="F110" s="334"/>
      <c r="G110" s="334"/>
      <c r="H110" s="334"/>
      <c r="I110" s="335"/>
    </row>
    <row r="111" spans="1:9" ht="75" customHeight="1" x14ac:dyDescent="0.2">
      <c r="A111" s="331" t="s">
        <v>158</v>
      </c>
      <c r="B111" s="332"/>
      <c r="C111" s="334"/>
      <c r="D111" s="334"/>
      <c r="E111" s="334"/>
      <c r="F111" s="334"/>
      <c r="G111" s="334"/>
      <c r="H111" s="334"/>
      <c r="I111" s="335"/>
    </row>
    <row r="112" spans="1:9" ht="78.599999999999994" customHeight="1" x14ac:dyDescent="0.2">
      <c r="A112" s="331" t="s">
        <v>159</v>
      </c>
      <c r="B112" s="332"/>
      <c r="C112" s="336"/>
      <c r="D112" s="336"/>
      <c r="E112" s="336"/>
      <c r="F112" s="336"/>
      <c r="G112" s="336"/>
      <c r="H112" s="336"/>
      <c r="I112" s="337"/>
    </row>
    <row r="113" spans="1:9" ht="33.75" customHeight="1" thickBot="1" x14ac:dyDescent="0.25">
      <c r="A113" s="433" t="s">
        <v>37</v>
      </c>
      <c r="B113" s="491"/>
      <c r="C113" s="343" t="s">
        <v>38</v>
      </c>
      <c r="D113" s="343"/>
      <c r="E113" s="342"/>
      <c r="F113" s="342"/>
      <c r="G113" s="343" t="s">
        <v>39</v>
      </c>
      <c r="H113" s="343"/>
      <c r="I113" s="207"/>
    </row>
    <row r="114" spans="1:9" x14ac:dyDescent="0.2">
      <c r="A114" s="176"/>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363" t="s">
        <v>160</v>
      </c>
      <c r="B116" s="363"/>
      <c r="C116" s="363"/>
      <c r="D116" s="363"/>
      <c r="E116" s="363"/>
      <c r="F116" s="363"/>
      <c r="G116" s="363"/>
      <c r="H116" s="363"/>
      <c r="I116" s="363"/>
    </row>
    <row r="117" spans="1:9" ht="13.5" thickBot="1" x14ac:dyDescent="0.25">
      <c r="A117" s="173"/>
      <c r="B117" s="173"/>
      <c r="C117" s="173"/>
      <c r="D117" s="173"/>
      <c r="E117" s="173"/>
      <c r="F117" s="173"/>
      <c r="G117" s="173"/>
      <c r="H117" s="173"/>
      <c r="I117" s="173"/>
    </row>
    <row r="118" spans="1:9" ht="33.75" customHeight="1" x14ac:dyDescent="0.2">
      <c r="A118" s="364" t="s">
        <v>161</v>
      </c>
      <c r="B118" s="365"/>
      <c r="C118" s="494">
        <f>+C119+C120</f>
        <v>0</v>
      </c>
      <c r="D118" s="494"/>
      <c r="E118" s="494"/>
      <c r="F118" s="494"/>
      <c r="G118" s="494"/>
      <c r="H118" s="494"/>
      <c r="I118" s="495"/>
    </row>
    <row r="119" spans="1:9" ht="35.25" customHeight="1" x14ac:dyDescent="0.2">
      <c r="A119" s="350" t="s">
        <v>48</v>
      </c>
      <c r="B119" s="351"/>
      <c r="C119" s="352">
        <v>0</v>
      </c>
      <c r="D119" s="352"/>
      <c r="E119" s="352"/>
      <c r="F119" s="352"/>
      <c r="G119" s="352"/>
      <c r="H119" s="352"/>
      <c r="I119" s="353"/>
    </row>
    <row r="120" spans="1:9" ht="35.25" customHeight="1" x14ac:dyDescent="0.2">
      <c r="A120" s="350" t="s">
        <v>49</v>
      </c>
      <c r="B120" s="351"/>
      <c r="C120" s="352">
        <v>0</v>
      </c>
      <c r="D120" s="352"/>
      <c r="E120" s="352"/>
      <c r="F120" s="352"/>
      <c r="G120" s="352"/>
      <c r="H120" s="352"/>
      <c r="I120" s="353"/>
    </row>
    <row r="121" spans="1:9" ht="31.5" customHeight="1" x14ac:dyDescent="0.2">
      <c r="A121" s="350" t="s">
        <v>50</v>
      </c>
      <c r="B121" s="351"/>
      <c r="C121" s="352">
        <v>0</v>
      </c>
      <c r="D121" s="352"/>
      <c r="E121" s="352"/>
      <c r="F121" s="352"/>
      <c r="G121" s="352"/>
      <c r="H121" s="352"/>
      <c r="I121" s="353"/>
    </row>
    <row r="122" spans="1:9" ht="41.25" customHeight="1" x14ac:dyDescent="0.2">
      <c r="A122" s="350" t="s">
        <v>51</v>
      </c>
      <c r="B122" s="351"/>
      <c r="C122" s="352">
        <f>+C118</f>
        <v>0</v>
      </c>
      <c r="D122" s="352"/>
      <c r="E122" s="352"/>
      <c r="F122" s="352"/>
      <c r="G122" s="352"/>
      <c r="H122" s="352"/>
      <c r="I122" s="353"/>
    </row>
    <row r="123" spans="1:9" ht="25.5" customHeight="1" thickBot="1" x14ac:dyDescent="0.25">
      <c r="A123" s="356" t="s">
        <v>52</v>
      </c>
      <c r="B123" s="357"/>
      <c r="C123" s="492">
        <f>+C122</f>
        <v>0</v>
      </c>
      <c r="D123" s="492"/>
      <c r="E123" s="492"/>
      <c r="F123" s="360" t="s">
        <v>162</v>
      </c>
      <c r="G123" s="493"/>
      <c r="H123" s="177" t="e">
        <f>+C122/C118</f>
        <v>#DIV/0!</v>
      </c>
      <c r="I123" s="138" t="s">
        <v>54</v>
      </c>
    </row>
    <row r="124" spans="1:9" x14ac:dyDescent="0.2">
      <c r="A124" s="34"/>
      <c r="B124" s="34"/>
      <c r="C124" s="34"/>
      <c r="D124" s="34"/>
      <c r="E124" s="34"/>
      <c r="F124" s="34"/>
      <c r="G124" s="34"/>
      <c r="H124" s="34"/>
      <c r="I124" s="34"/>
    </row>
    <row r="125" spans="1:9" ht="38.25" customHeight="1" x14ac:dyDescent="0.2">
      <c r="A125" s="363" t="s">
        <v>163</v>
      </c>
      <c r="B125" s="363"/>
      <c r="C125" s="363"/>
      <c r="D125" s="363"/>
      <c r="E125" s="363"/>
      <c r="F125" s="363"/>
      <c r="G125" s="363"/>
      <c r="H125" s="363"/>
      <c r="I125" s="363"/>
    </row>
    <row r="126" spans="1:9" ht="12.75" customHeight="1" x14ac:dyDescent="0.2">
      <c r="A126" s="34"/>
      <c r="B126" s="34"/>
      <c r="C126" s="34"/>
      <c r="D126" s="34"/>
      <c r="E126" s="34"/>
      <c r="F126" s="34"/>
      <c r="G126" s="34"/>
      <c r="H126" s="34"/>
      <c r="I126" s="34"/>
    </row>
    <row r="127" spans="1:9" ht="28.5" customHeight="1" x14ac:dyDescent="0.2">
      <c r="A127" s="376" t="s">
        <v>56</v>
      </c>
      <c r="B127" s="376"/>
      <c r="C127" s="376"/>
      <c r="D127" s="376"/>
      <c r="E127" s="376"/>
      <c r="F127" s="376"/>
      <c r="G127" s="376"/>
      <c r="H127" s="376"/>
      <c r="I127" s="376"/>
    </row>
    <row r="128" spans="1:9" ht="28.5" customHeight="1" x14ac:dyDescent="0.2">
      <c r="A128" s="7" t="s">
        <v>57</v>
      </c>
      <c r="B128" s="377" t="s">
        <v>58</v>
      </c>
      <c r="C128" s="378"/>
      <c r="D128" s="377" t="s">
        <v>59</v>
      </c>
      <c r="E128" s="378"/>
      <c r="F128" s="377" t="s">
        <v>60</v>
      </c>
      <c r="G128" s="378"/>
      <c r="H128" s="379" t="s">
        <v>61</v>
      </c>
      <c r="I128" s="379"/>
    </row>
    <row r="129" spans="1:9" x14ac:dyDescent="0.2">
      <c r="A129" s="368">
        <f>+C118</f>
        <v>0</v>
      </c>
      <c r="B129" s="369">
        <f>+A129*75/100</f>
        <v>0</v>
      </c>
      <c r="C129" s="370"/>
      <c r="D129" s="369">
        <f>+A129*25/100</f>
        <v>0</v>
      </c>
      <c r="E129" s="370"/>
      <c r="F129" s="369">
        <v>0</v>
      </c>
      <c r="G129" s="370"/>
      <c r="H129" s="369">
        <v>0</v>
      </c>
      <c r="I129" s="370"/>
    </row>
    <row r="130" spans="1:9" x14ac:dyDescent="0.2">
      <c r="A130" s="368"/>
      <c r="B130" s="371"/>
      <c r="C130" s="372"/>
      <c r="D130" s="371"/>
      <c r="E130" s="372"/>
      <c r="F130" s="371"/>
      <c r="G130" s="372"/>
      <c r="H130" s="371"/>
      <c r="I130" s="372"/>
    </row>
    <row r="131" spans="1:9" x14ac:dyDescent="0.2">
      <c r="A131" s="373"/>
      <c r="B131" s="374"/>
      <c r="C131" s="374"/>
      <c r="D131" s="374"/>
      <c r="E131" s="374"/>
      <c r="F131" s="374"/>
      <c r="G131" s="374"/>
      <c r="H131" s="374"/>
      <c r="I131" s="375"/>
    </row>
    <row r="132" spans="1:9" ht="28.5" customHeight="1" x14ac:dyDescent="0.2">
      <c r="A132" s="380" t="s">
        <v>164</v>
      </c>
      <c r="B132" s="381"/>
      <c r="C132" s="381"/>
      <c r="D132" s="381"/>
      <c r="E132" s="381"/>
      <c r="F132" s="381"/>
      <c r="G132" s="381"/>
      <c r="H132" s="381"/>
      <c r="I132" s="382"/>
    </row>
    <row r="133" spans="1:9" ht="28.5" customHeight="1" x14ac:dyDescent="0.2">
      <c r="A133" s="85" t="s">
        <v>57</v>
      </c>
      <c r="B133" s="377" t="s">
        <v>58</v>
      </c>
      <c r="C133" s="378"/>
      <c r="D133" s="379" t="s">
        <v>59</v>
      </c>
      <c r="E133" s="379"/>
      <c r="F133" s="379" t="s">
        <v>60</v>
      </c>
      <c r="G133" s="379"/>
      <c r="H133" s="379" t="s">
        <v>61</v>
      </c>
      <c r="I133" s="379"/>
    </row>
    <row r="134" spans="1:9" x14ac:dyDescent="0.2">
      <c r="A134" s="383">
        <f>+C120</f>
        <v>0</v>
      </c>
      <c r="B134" s="369">
        <f>+A134*75/100</f>
        <v>0</v>
      </c>
      <c r="C134" s="370"/>
      <c r="D134" s="384">
        <f>+A134*25/100</f>
        <v>0</v>
      </c>
      <c r="E134" s="384"/>
      <c r="F134" s="384">
        <v>0</v>
      </c>
      <c r="G134" s="384"/>
      <c r="H134" s="384">
        <v>0</v>
      </c>
      <c r="I134" s="384"/>
    </row>
    <row r="135" spans="1:9" x14ac:dyDescent="0.2">
      <c r="A135" s="383"/>
      <c r="B135" s="371"/>
      <c r="C135" s="372"/>
      <c r="D135" s="384"/>
      <c r="E135" s="384"/>
      <c r="F135" s="384"/>
      <c r="G135" s="384"/>
      <c r="H135" s="384"/>
      <c r="I135" s="384"/>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363" t="s">
        <v>165</v>
      </c>
      <c r="B138" s="363"/>
      <c r="C138" s="363"/>
      <c r="D138" s="363"/>
      <c r="E138" s="363"/>
      <c r="F138" s="363"/>
      <c r="G138" s="363"/>
      <c r="H138" s="363"/>
      <c r="I138" s="363"/>
    </row>
    <row r="139" spans="1:9" ht="12.75" customHeight="1" x14ac:dyDescent="0.2">
      <c r="A139" s="173"/>
      <c r="B139" s="34"/>
      <c r="C139" s="34"/>
      <c r="D139" s="34"/>
      <c r="E139" s="34"/>
      <c r="F139" s="34"/>
      <c r="G139" s="34"/>
      <c r="H139" s="34"/>
      <c r="I139" s="34"/>
    </row>
    <row r="140" spans="1:9" ht="147" customHeight="1" x14ac:dyDescent="0.2">
      <c r="A140" s="385" t="s">
        <v>166</v>
      </c>
      <c r="B140" s="386"/>
      <c r="C140" s="386"/>
      <c r="D140" s="386"/>
      <c r="E140" s="386"/>
      <c r="F140" s="386"/>
      <c r="G140" s="386"/>
      <c r="H140" s="386"/>
      <c r="I140" s="386"/>
    </row>
    <row r="141" spans="1:9" s="34" customFormat="1" x14ac:dyDescent="0.2">
      <c r="A141" s="160"/>
      <c r="B141" s="160"/>
      <c r="C141" s="160"/>
      <c r="D141" s="160"/>
      <c r="E141" s="160"/>
      <c r="F141" s="160"/>
      <c r="G141" s="160"/>
      <c r="H141" s="160"/>
      <c r="I141" s="160"/>
    </row>
    <row r="142" spans="1:9" s="34" customFormat="1" x14ac:dyDescent="0.2">
      <c r="A142" s="160"/>
      <c r="B142" s="160"/>
      <c r="C142" s="160"/>
      <c r="D142" s="160"/>
      <c r="E142" s="160"/>
      <c r="F142" s="160"/>
      <c r="G142" s="160"/>
      <c r="H142" s="160"/>
      <c r="I142" s="160"/>
    </row>
    <row r="143" spans="1:9" s="34" customFormat="1" x14ac:dyDescent="0.2">
      <c r="A143" s="172" t="s">
        <v>167</v>
      </c>
      <c r="B143" s="160"/>
      <c r="C143" s="160"/>
      <c r="D143" s="160"/>
      <c r="E143" s="160"/>
      <c r="F143" s="160"/>
      <c r="G143" s="160"/>
      <c r="H143" s="160"/>
      <c r="I143" s="160"/>
    </row>
    <row r="144" spans="1:9" s="34" customFormat="1" ht="13.5" thickBot="1" x14ac:dyDescent="0.25">
      <c r="A144" s="160"/>
      <c r="B144" s="160"/>
      <c r="C144" s="160"/>
      <c r="D144" s="160"/>
      <c r="E144" s="160"/>
      <c r="F144" s="160"/>
      <c r="G144" s="160"/>
      <c r="H144" s="160"/>
      <c r="I144" s="160"/>
    </row>
    <row r="145" spans="1:9" s="34" customFormat="1" ht="30.95" customHeight="1" x14ac:dyDescent="0.2">
      <c r="A145" s="387" t="s">
        <v>40</v>
      </c>
      <c r="B145" s="390" t="s">
        <v>264</v>
      </c>
      <c r="C145" s="391"/>
      <c r="D145" s="391"/>
      <c r="E145" s="391"/>
      <c r="F145" s="391"/>
      <c r="G145" s="391"/>
      <c r="H145" s="391"/>
      <c r="I145" s="392"/>
    </row>
    <row r="146" spans="1:9" s="34" customFormat="1" ht="30.95" customHeight="1" x14ac:dyDescent="0.2">
      <c r="A146" s="388"/>
      <c r="B146" s="393" t="s">
        <v>194</v>
      </c>
      <c r="C146" s="394"/>
      <c r="D146" s="394"/>
      <c r="E146" s="394"/>
      <c r="F146" s="394"/>
      <c r="G146" s="394"/>
      <c r="H146" s="394"/>
      <c r="I146" s="395"/>
    </row>
    <row r="147" spans="1:9" s="34" customFormat="1" ht="38.25" customHeight="1" x14ac:dyDescent="0.2">
      <c r="A147" s="388"/>
      <c r="B147" s="496" t="s">
        <v>158</v>
      </c>
      <c r="C147" s="496"/>
      <c r="D147" s="94" t="s">
        <v>41</v>
      </c>
      <c r="E147" s="94" t="s">
        <v>42</v>
      </c>
      <c r="F147" s="94" t="s">
        <v>43</v>
      </c>
      <c r="G147" s="94" t="s">
        <v>44</v>
      </c>
      <c r="H147" s="497" t="s">
        <v>45</v>
      </c>
      <c r="I147" s="498"/>
    </row>
    <row r="148" spans="1:9" s="34" customFormat="1" ht="69.75" customHeight="1" thickBot="1" x14ac:dyDescent="0.25">
      <c r="A148" s="388"/>
      <c r="B148" s="399"/>
      <c r="C148" s="400"/>
      <c r="D148" s="178"/>
      <c r="E148" s="179">
        <v>0</v>
      </c>
      <c r="F148" s="179">
        <v>0</v>
      </c>
      <c r="G148" s="179">
        <f>E148-F148</f>
        <v>0</v>
      </c>
      <c r="H148" s="425"/>
      <c r="I148" s="426"/>
    </row>
    <row r="149" spans="1:9" s="34" customFormat="1" ht="36" customHeight="1" x14ac:dyDescent="0.2">
      <c r="A149" s="431" t="s">
        <v>46</v>
      </c>
      <c r="B149" s="390" t="s">
        <v>261</v>
      </c>
      <c r="C149" s="391"/>
      <c r="D149" s="391"/>
      <c r="E149" s="391"/>
      <c r="F149" s="391"/>
      <c r="G149" s="391"/>
      <c r="H149" s="391"/>
      <c r="I149" s="392"/>
    </row>
    <row r="150" spans="1:9" s="34" customFormat="1" ht="36" customHeight="1" x14ac:dyDescent="0.2">
      <c r="A150" s="432"/>
      <c r="B150" s="393" t="s">
        <v>168</v>
      </c>
      <c r="C150" s="394"/>
      <c r="D150" s="394"/>
      <c r="E150" s="394"/>
      <c r="F150" s="394"/>
      <c r="G150" s="394"/>
      <c r="H150" s="394"/>
      <c r="I150" s="395"/>
    </row>
    <row r="151" spans="1:9" s="34" customFormat="1" ht="38.25" customHeight="1" x14ac:dyDescent="0.2">
      <c r="A151" s="432"/>
      <c r="B151" s="499" t="s">
        <v>158</v>
      </c>
      <c r="C151" s="500"/>
      <c r="D151" s="94" t="s">
        <v>41</v>
      </c>
      <c r="E151" s="94" t="s">
        <v>42</v>
      </c>
      <c r="F151" s="94" t="s">
        <v>43</v>
      </c>
      <c r="G151" s="94" t="s">
        <v>44</v>
      </c>
      <c r="H151" s="499" t="s">
        <v>45</v>
      </c>
      <c r="I151" s="498"/>
    </row>
    <row r="152" spans="1:9" ht="69.75" customHeight="1" thickBot="1" x14ac:dyDescent="0.25">
      <c r="A152" s="433"/>
      <c r="B152" s="436"/>
      <c r="C152" s="437"/>
      <c r="D152" s="208"/>
      <c r="E152" s="209">
        <v>0</v>
      </c>
      <c r="F152" s="209">
        <v>0</v>
      </c>
      <c r="G152" s="209">
        <f>E152-F152</f>
        <v>0</v>
      </c>
      <c r="H152" s="438"/>
      <c r="I152" s="439"/>
    </row>
    <row r="153" spans="1:9" s="34" customFormat="1" ht="12.75" customHeight="1" x14ac:dyDescent="0.2">
      <c r="A153" s="160"/>
      <c r="B153" s="160"/>
      <c r="C153" s="160"/>
      <c r="D153" s="160"/>
      <c r="E153" s="160"/>
      <c r="F153" s="160"/>
      <c r="G153" s="160"/>
      <c r="H153" s="160"/>
      <c r="I153" s="160"/>
    </row>
    <row r="154" spans="1:9" s="34" customFormat="1" x14ac:dyDescent="0.2">
      <c r="A154" s="160"/>
      <c r="B154" s="160"/>
      <c r="C154" s="160"/>
      <c r="D154" s="160"/>
      <c r="E154" s="160"/>
      <c r="F154" s="160"/>
      <c r="G154" s="160"/>
      <c r="H154" s="160"/>
      <c r="I154" s="160"/>
    </row>
    <row r="155" spans="1:9" s="34" customFormat="1" x14ac:dyDescent="0.2">
      <c r="A155" s="363" t="s">
        <v>171</v>
      </c>
      <c r="B155" s="363"/>
      <c r="C155" s="363"/>
      <c r="D155" s="363"/>
      <c r="E155" s="363"/>
      <c r="F155" s="363"/>
      <c r="G155" s="363"/>
      <c r="H155" s="363"/>
      <c r="I155" s="363"/>
    </row>
    <row r="156" spans="1:9" s="34" customFormat="1" ht="13.5" thickBot="1" x14ac:dyDescent="0.25"/>
    <row r="157" spans="1:9" s="34" customFormat="1" ht="28.5" customHeight="1" x14ac:dyDescent="0.2">
      <c r="A157" s="411" t="s">
        <v>63</v>
      </c>
      <c r="B157" s="414" t="s">
        <v>262</v>
      </c>
      <c r="C157" s="415"/>
      <c r="D157" s="415"/>
      <c r="E157" s="415"/>
      <c r="F157" s="415"/>
      <c r="G157" s="415"/>
      <c r="H157" s="415"/>
      <c r="I157" s="416"/>
    </row>
    <row r="158" spans="1:9" s="34" customFormat="1" ht="12.75" customHeight="1" x14ac:dyDescent="0.2">
      <c r="A158" s="412"/>
      <c r="B158" s="417" t="s">
        <v>257</v>
      </c>
      <c r="C158" s="418"/>
      <c r="D158" s="418"/>
      <c r="E158" s="418"/>
      <c r="F158" s="418"/>
      <c r="G158" s="418"/>
      <c r="H158" s="418"/>
      <c r="I158" s="419"/>
    </row>
    <row r="159" spans="1:9" s="34" customFormat="1" ht="26.25" customHeight="1" x14ac:dyDescent="0.2">
      <c r="A159" s="412"/>
      <c r="B159" s="420"/>
      <c r="C159" s="421"/>
      <c r="D159" s="421"/>
      <c r="E159" s="421"/>
      <c r="F159" s="421"/>
      <c r="G159" s="421"/>
      <c r="H159" s="421"/>
      <c r="I159" s="422"/>
    </row>
    <row r="160" spans="1:9" s="34" customFormat="1" ht="30.6" customHeight="1" thickBot="1" x14ac:dyDescent="0.25">
      <c r="A160" s="413"/>
      <c r="B160" s="423" t="s">
        <v>172</v>
      </c>
      <c r="C160" s="423"/>
      <c r="D160" s="423"/>
      <c r="E160" s="423"/>
      <c r="F160" s="423"/>
      <c r="G160" s="423"/>
      <c r="H160" s="423"/>
      <c r="I160" s="424"/>
    </row>
    <row r="161" spans="1:9" s="34" customFormat="1" x14ac:dyDescent="0.2"/>
    <row r="162" spans="1:9" s="34" customFormat="1" x14ac:dyDescent="0.2"/>
    <row r="163" spans="1:9" s="34" customFormat="1" x14ac:dyDescent="0.2">
      <c r="A163" s="363" t="s">
        <v>173</v>
      </c>
      <c r="B163" s="363"/>
      <c r="C163" s="363"/>
      <c r="D163" s="363"/>
      <c r="E163" s="363"/>
      <c r="F163" s="363"/>
      <c r="G163" s="363"/>
      <c r="H163" s="363"/>
      <c r="I163" s="363"/>
    </row>
    <row r="164" spans="1:9" s="34" customFormat="1" x14ac:dyDescent="0.2"/>
    <row r="165" spans="1:9" s="34" customFormat="1" ht="342.75" customHeight="1" x14ac:dyDescent="0.2">
      <c r="A165" s="502" t="s">
        <v>174</v>
      </c>
      <c r="B165" s="502"/>
      <c r="C165" s="502"/>
      <c r="D165" s="502"/>
      <c r="E165" s="502"/>
      <c r="F165" s="502"/>
      <c r="G165" s="502"/>
      <c r="H165" s="502"/>
      <c r="I165" s="502"/>
    </row>
    <row r="166" spans="1:9" s="34" customFormat="1" x14ac:dyDescent="0.2">
      <c r="A166" s="502"/>
      <c r="B166" s="502"/>
      <c r="C166" s="502"/>
      <c r="D166" s="502"/>
      <c r="E166" s="502"/>
      <c r="F166" s="502"/>
      <c r="G166" s="502"/>
      <c r="H166" s="502"/>
      <c r="I166" s="502"/>
    </row>
    <row r="167" spans="1:9" s="34" customFormat="1" x14ac:dyDescent="0.2">
      <c r="A167" s="502"/>
      <c r="B167" s="502"/>
      <c r="C167" s="502"/>
      <c r="D167" s="502"/>
      <c r="E167" s="502"/>
      <c r="F167" s="502"/>
      <c r="G167" s="502"/>
      <c r="H167" s="502"/>
      <c r="I167" s="502"/>
    </row>
    <row r="168" spans="1:9" s="34" customFormat="1" x14ac:dyDescent="0.2">
      <c r="A168" s="180"/>
      <c r="B168" s="180"/>
      <c r="C168" s="180"/>
      <c r="D168" s="180"/>
      <c r="E168" s="180"/>
      <c r="F168" s="180"/>
      <c r="G168" s="180"/>
      <c r="H168" s="180"/>
      <c r="I168" s="180"/>
    </row>
    <row r="169" spans="1:9" s="34" customFormat="1" ht="33.75" customHeight="1" x14ac:dyDescent="0.2">
      <c r="A169" s="489" t="s">
        <v>175</v>
      </c>
      <c r="B169" s="489"/>
      <c r="C169" s="489"/>
      <c r="D169" s="489"/>
      <c r="E169" s="489"/>
      <c r="F169" s="489"/>
      <c r="G169" s="489"/>
      <c r="H169" s="489"/>
      <c r="I169" s="489"/>
    </row>
    <row r="170" spans="1:9" s="34" customFormat="1" x14ac:dyDescent="0.2">
      <c r="A170" s="180"/>
      <c r="B170" s="180"/>
      <c r="C170" s="180"/>
      <c r="D170" s="180"/>
      <c r="E170" s="180"/>
      <c r="F170" s="180"/>
      <c r="G170" s="180"/>
      <c r="H170" s="180"/>
      <c r="I170" s="180"/>
    </row>
    <row r="171" spans="1:9" s="34" customFormat="1" ht="409.5" customHeight="1" x14ac:dyDescent="0.2">
      <c r="A171" s="502" t="s">
        <v>176</v>
      </c>
      <c r="B171" s="502"/>
      <c r="C171" s="502"/>
      <c r="D171" s="502"/>
      <c r="E171" s="502"/>
      <c r="F171" s="502"/>
      <c r="G171" s="502"/>
      <c r="H171" s="502"/>
      <c r="I171" s="502"/>
    </row>
    <row r="172" spans="1:9" s="34" customFormat="1" x14ac:dyDescent="0.2">
      <c r="A172" s="502"/>
      <c r="B172" s="502"/>
      <c r="C172" s="502"/>
      <c r="D172" s="502"/>
      <c r="E172" s="502"/>
      <c r="F172" s="502"/>
      <c r="G172" s="502"/>
      <c r="H172" s="502"/>
      <c r="I172" s="502"/>
    </row>
    <row r="173" spans="1:9" s="34" customFormat="1" x14ac:dyDescent="0.2">
      <c r="A173" s="502"/>
      <c r="B173" s="502"/>
      <c r="C173" s="502"/>
      <c r="D173" s="502"/>
      <c r="E173" s="502"/>
      <c r="F173" s="502"/>
      <c r="G173" s="502"/>
      <c r="H173" s="502"/>
      <c r="I173" s="502"/>
    </row>
    <row r="174" spans="1:9" s="34" customFormat="1" x14ac:dyDescent="0.2">
      <c r="A174" s="180"/>
      <c r="B174" s="180"/>
      <c r="C174" s="180"/>
      <c r="D174" s="180"/>
      <c r="E174" s="180"/>
      <c r="F174" s="180"/>
      <c r="G174" s="180"/>
      <c r="H174" s="180"/>
      <c r="I174" s="180"/>
    </row>
    <row r="175" spans="1:9" s="34" customFormat="1" ht="12.75" customHeight="1" x14ac:dyDescent="0.2">
      <c r="A175" s="489" t="s">
        <v>177</v>
      </c>
      <c r="B175" s="489"/>
      <c r="C175" s="489"/>
      <c r="D175" s="489"/>
      <c r="E175" s="489"/>
      <c r="F175" s="489"/>
      <c r="G175" s="489"/>
      <c r="H175" s="489"/>
      <c r="I175" s="489"/>
    </row>
    <row r="176" spans="1:9" s="34" customFormat="1" x14ac:dyDescent="0.2">
      <c r="A176" s="180"/>
      <c r="B176" s="180"/>
      <c r="C176" s="180"/>
      <c r="D176" s="180"/>
      <c r="E176" s="180"/>
      <c r="F176" s="180"/>
      <c r="G176" s="180"/>
      <c r="H176" s="180"/>
      <c r="I176" s="180"/>
    </row>
    <row r="177" spans="1:22" s="34" customFormat="1" ht="23.25" customHeight="1" x14ac:dyDescent="0.2">
      <c r="A177" s="455" t="s">
        <v>0</v>
      </c>
      <c r="B177" s="455"/>
      <c r="C177" s="455"/>
      <c r="D177" s="455"/>
      <c r="E177" s="455"/>
      <c r="F177" s="455"/>
      <c r="G177" s="455"/>
      <c r="H177" s="455"/>
      <c r="I177" s="455"/>
    </row>
    <row r="178" spans="1:22" s="34" customFormat="1" ht="13.5" thickBot="1" x14ac:dyDescent="0.25">
      <c r="A178" s="180"/>
      <c r="B178" s="180"/>
      <c r="C178" s="180"/>
      <c r="D178" s="180"/>
      <c r="E178" s="180"/>
      <c r="F178" s="180"/>
      <c r="G178" s="180"/>
      <c r="H178" s="180"/>
      <c r="I178" s="180"/>
    </row>
    <row r="179" spans="1:22" s="34" customFormat="1" ht="25.5" customHeight="1" thickBot="1" x14ac:dyDescent="0.25">
      <c r="A179" s="456" t="s">
        <v>67</v>
      </c>
      <c r="B179" s="457"/>
      <c r="C179" s="457"/>
      <c r="D179" s="457"/>
      <c r="E179" s="457"/>
      <c r="F179" s="457"/>
      <c r="G179" s="457"/>
      <c r="H179" s="457"/>
      <c r="I179" s="458"/>
    </row>
    <row r="180" spans="1:22" s="34" customFormat="1" ht="48.75" customHeight="1" x14ac:dyDescent="0.2">
      <c r="A180" s="440" t="s">
        <v>178</v>
      </c>
      <c r="B180" s="441"/>
      <c r="C180" s="441"/>
      <c r="D180" s="441"/>
      <c r="E180" s="441"/>
      <c r="F180" s="441"/>
      <c r="G180" s="441"/>
      <c r="H180" s="441"/>
      <c r="I180" s="441"/>
    </row>
    <row r="181" spans="1:22" s="34" customFormat="1" ht="21" customHeight="1" thickBot="1" x14ac:dyDescent="0.25">
      <c r="A181" s="501"/>
      <c r="B181" s="501"/>
      <c r="C181" s="501"/>
      <c r="D181" s="501"/>
      <c r="E181" s="501"/>
      <c r="F181" s="501"/>
      <c r="G181" s="501"/>
      <c r="H181" s="501"/>
      <c r="I181" s="501"/>
    </row>
    <row r="182" spans="1:22" s="31" customFormat="1" ht="25.5" customHeight="1" thickBot="1" x14ac:dyDescent="0.25">
      <c r="A182" s="443" t="s">
        <v>100</v>
      </c>
      <c r="B182" s="444"/>
      <c r="C182" s="444"/>
      <c r="D182" s="444"/>
      <c r="E182" s="444"/>
      <c r="F182" s="444"/>
      <c r="G182" s="444"/>
      <c r="H182" s="445"/>
      <c r="I182" s="145">
        <f>SUM(I183:I191)</f>
        <v>0</v>
      </c>
      <c r="J182" s="181"/>
      <c r="K182" s="181"/>
      <c r="L182" s="181"/>
      <c r="M182" s="181"/>
      <c r="N182" s="181"/>
      <c r="O182" s="181"/>
      <c r="P182" s="181"/>
      <c r="Q182" s="181"/>
      <c r="R182" s="181"/>
      <c r="S182" s="181"/>
      <c r="T182" s="181"/>
      <c r="U182" s="181"/>
      <c r="V182" s="181"/>
    </row>
    <row r="183" spans="1:22" s="31" customFormat="1" x14ac:dyDescent="0.2">
      <c r="A183" s="446"/>
      <c r="B183" s="447"/>
      <c r="C183" s="448"/>
      <c r="D183" s="448"/>
      <c r="E183" s="448"/>
      <c r="F183" s="448"/>
      <c r="G183" s="448"/>
      <c r="H183" s="448"/>
      <c r="I183" s="147"/>
      <c r="J183" s="181"/>
      <c r="K183" s="181"/>
      <c r="L183" s="181"/>
      <c r="M183" s="181"/>
      <c r="N183" s="181"/>
      <c r="O183" s="181"/>
      <c r="P183" s="181"/>
      <c r="Q183" s="181"/>
      <c r="R183" s="181"/>
      <c r="S183" s="181"/>
      <c r="T183" s="181"/>
      <c r="U183" s="181"/>
      <c r="V183" s="181"/>
    </row>
    <row r="184" spans="1:22" s="31" customFormat="1" x14ac:dyDescent="0.2">
      <c r="A184" s="449"/>
      <c r="B184" s="450"/>
      <c r="C184" s="451"/>
      <c r="D184" s="452"/>
      <c r="E184" s="452"/>
      <c r="F184" s="452"/>
      <c r="G184" s="452"/>
      <c r="H184" s="453"/>
      <c r="I184" s="148"/>
      <c r="J184" s="181"/>
      <c r="K184" s="181"/>
      <c r="L184" s="181"/>
      <c r="M184" s="181"/>
      <c r="N184" s="181"/>
      <c r="O184" s="181"/>
      <c r="P184" s="181"/>
      <c r="Q184" s="181"/>
      <c r="R184" s="181"/>
      <c r="S184" s="181"/>
      <c r="T184" s="181"/>
      <c r="U184" s="181"/>
      <c r="V184" s="181"/>
    </row>
    <row r="185" spans="1:22" s="31" customFormat="1" x14ac:dyDescent="0.2">
      <c r="A185" s="459"/>
      <c r="B185" s="460"/>
      <c r="C185" s="461"/>
      <c r="D185" s="461"/>
      <c r="E185" s="461"/>
      <c r="F185" s="461"/>
      <c r="G185" s="461"/>
      <c r="H185" s="461"/>
      <c r="I185" s="148"/>
      <c r="J185" s="181"/>
      <c r="K185" s="181"/>
      <c r="L185" s="181"/>
      <c r="M185" s="181"/>
      <c r="N185" s="181"/>
      <c r="O185" s="181"/>
      <c r="P185" s="181"/>
      <c r="Q185" s="181"/>
      <c r="R185" s="181"/>
      <c r="S185" s="181"/>
      <c r="T185" s="181"/>
      <c r="U185" s="181"/>
      <c r="V185" s="181"/>
    </row>
    <row r="186" spans="1:22" s="31" customFormat="1" x14ac:dyDescent="0.2">
      <c r="A186" s="459"/>
      <c r="B186" s="460"/>
      <c r="C186" s="461"/>
      <c r="D186" s="461"/>
      <c r="E186" s="461"/>
      <c r="F186" s="461"/>
      <c r="G186" s="461"/>
      <c r="H186" s="461"/>
      <c r="I186" s="148"/>
      <c r="J186" s="181"/>
      <c r="K186" s="181"/>
      <c r="L186" s="181"/>
      <c r="M186" s="181"/>
      <c r="N186" s="181"/>
      <c r="O186" s="181"/>
      <c r="P186" s="181"/>
      <c r="Q186" s="181"/>
      <c r="R186" s="181"/>
      <c r="S186" s="181"/>
      <c r="T186" s="181"/>
      <c r="U186" s="181"/>
      <c r="V186" s="181"/>
    </row>
    <row r="187" spans="1:22" s="31" customFormat="1" x14ac:dyDescent="0.2">
      <c r="A187" s="459"/>
      <c r="B187" s="460"/>
      <c r="C187" s="461"/>
      <c r="D187" s="461"/>
      <c r="E187" s="461"/>
      <c r="F187" s="461"/>
      <c r="G187" s="461"/>
      <c r="H187" s="461"/>
      <c r="I187" s="148"/>
      <c r="J187" s="181"/>
      <c r="K187" s="181"/>
      <c r="L187" s="181"/>
      <c r="M187" s="181"/>
      <c r="N187" s="181"/>
      <c r="O187" s="181"/>
      <c r="P187" s="181"/>
      <c r="Q187" s="181"/>
      <c r="R187" s="181"/>
      <c r="S187" s="181"/>
      <c r="T187" s="181"/>
      <c r="U187" s="181"/>
      <c r="V187" s="181"/>
    </row>
    <row r="188" spans="1:22" s="31" customFormat="1" x14ac:dyDescent="0.2">
      <c r="A188" s="459"/>
      <c r="B188" s="460"/>
      <c r="C188" s="461"/>
      <c r="D188" s="461"/>
      <c r="E188" s="461"/>
      <c r="F188" s="461"/>
      <c r="G188" s="461"/>
      <c r="H188" s="461"/>
      <c r="I188" s="148"/>
      <c r="J188" s="181"/>
      <c r="K188" s="181"/>
      <c r="L188" s="181"/>
      <c r="M188" s="181"/>
      <c r="N188" s="181"/>
      <c r="O188" s="181"/>
      <c r="P188" s="181"/>
      <c r="Q188" s="181"/>
      <c r="R188" s="181"/>
      <c r="S188" s="181"/>
      <c r="T188" s="181"/>
      <c r="U188" s="181"/>
      <c r="V188" s="181"/>
    </row>
    <row r="189" spans="1:22" s="31" customFormat="1" x14ac:dyDescent="0.2">
      <c r="A189" s="459"/>
      <c r="B189" s="460"/>
      <c r="C189" s="461"/>
      <c r="D189" s="461"/>
      <c r="E189" s="461"/>
      <c r="F189" s="461"/>
      <c r="G189" s="461"/>
      <c r="H189" s="461"/>
      <c r="I189" s="148"/>
      <c r="J189" s="181"/>
      <c r="K189" s="181"/>
      <c r="L189" s="181"/>
      <c r="M189" s="181"/>
      <c r="N189" s="181"/>
      <c r="O189" s="181"/>
      <c r="P189" s="181"/>
      <c r="Q189" s="181"/>
      <c r="R189" s="181"/>
      <c r="S189" s="181"/>
      <c r="T189" s="181"/>
      <c r="U189" s="181"/>
      <c r="V189" s="181"/>
    </row>
    <row r="190" spans="1:22" s="31" customFormat="1" x14ac:dyDescent="0.2">
      <c r="A190" s="459"/>
      <c r="B190" s="460"/>
      <c r="C190" s="461"/>
      <c r="D190" s="461"/>
      <c r="E190" s="461"/>
      <c r="F190" s="461"/>
      <c r="G190" s="461"/>
      <c r="H190" s="461"/>
      <c r="I190" s="148"/>
      <c r="J190" s="181"/>
      <c r="K190" s="181"/>
      <c r="L190" s="181"/>
      <c r="M190" s="181"/>
      <c r="N190" s="181"/>
      <c r="O190" s="181"/>
      <c r="P190" s="181"/>
      <c r="Q190" s="181"/>
      <c r="R190" s="181"/>
      <c r="S190" s="181"/>
      <c r="T190" s="181"/>
      <c r="U190" s="181"/>
      <c r="V190" s="181"/>
    </row>
    <row r="191" spans="1:22" s="31" customFormat="1" ht="13.5" thickBot="1" x14ac:dyDescent="0.25">
      <c r="A191" s="468"/>
      <c r="B191" s="469"/>
      <c r="C191" s="470"/>
      <c r="D191" s="470"/>
      <c r="E191" s="470"/>
      <c r="F191" s="470"/>
      <c r="G191" s="470"/>
      <c r="H191" s="470"/>
      <c r="I191" s="149"/>
      <c r="J191" s="181"/>
      <c r="K191" s="181"/>
      <c r="L191" s="181"/>
      <c r="M191" s="181"/>
      <c r="N191" s="181"/>
      <c r="O191" s="181"/>
      <c r="P191" s="181"/>
      <c r="Q191" s="181"/>
      <c r="R191" s="181"/>
      <c r="S191" s="181"/>
      <c r="T191" s="181"/>
      <c r="U191" s="181"/>
      <c r="V191" s="181"/>
    </row>
    <row r="192" spans="1:22" s="34" customFormat="1" x14ac:dyDescent="0.2">
      <c r="A192" s="501"/>
      <c r="B192" s="501"/>
      <c r="C192" s="501"/>
      <c r="D192" s="501"/>
      <c r="E192" s="501"/>
      <c r="F192" s="501"/>
      <c r="G192" s="501"/>
      <c r="H192" s="501"/>
      <c r="I192" s="501"/>
    </row>
    <row r="193" spans="1:22" s="34" customFormat="1" ht="12.75" customHeight="1" x14ac:dyDescent="0.2">
      <c r="A193" s="160"/>
      <c r="B193" s="160"/>
      <c r="C193" s="160"/>
      <c r="D193" s="160"/>
      <c r="E193" s="160"/>
      <c r="F193" s="160"/>
      <c r="G193" s="160"/>
      <c r="H193" s="160"/>
      <c r="I193" s="160"/>
    </row>
    <row r="194" spans="1:22" s="34" customFormat="1" ht="24" customHeight="1" x14ac:dyDescent="0.2">
      <c r="A194" s="455" t="s">
        <v>9</v>
      </c>
      <c r="B194" s="455"/>
      <c r="C194" s="455"/>
      <c r="D194" s="455"/>
      <c r="E194" s="455"/>
      <c r="F194" s="455"/>
      <c r="G194" s="455"/>
      <c r="H194" s="455"/>
      <c r="I194" s="455"/>
    </row>
    <row r="195" spans="1:22" s="34" customFormat="1" ht="15" customHeight="1" thickBot="1" x14ac:dyDescent="0.25">
      <c r="A195" s="160"/>
      <c r="B195" s="160"/>
      <c r="C195" s="160"/>
      <c r="D195" s="160"/>
      <c r="E195" s="160"/>
      <c r="F195" s="160"/>
      <c r="G195" s="160"/>
      <c r="H195" s="160"/>
      <c r="I195" s="160"/>
    </row>
    <row r="196" spans="1:22" s="34" customFormat="1" ht="25.5" customHeight="1" thickBot="1" x14ac:dyDescent="0.25">
      <c r="A196" s="456" t="s">
        <v>67</v>
      </c>
      <c r="B196" s="457"/>
      <c r="C196" s="457"/>
      <c r="D196" s="457"/>
      <c r="E196" s="457"/>
      <c r="F196" s="457"/>
      <c r="G196" s="457"/>
      <c r="H196" s="457"/>
      <c r="I196" s="458"/>
    </row>
    <row r="197" spans="1:22" s="34" customFormat="1" ht="37.5" customHeight="1" x14ac:dyDescent="0.2">
      <c r="A197" s="440" t="s">
        <v>178</v>
      </c>
      <c r="B197" s="441"/>
      <c r="C197" s="441"/>
      <c r="D197" s="441"/>
      <c r="E197" s="441"/>
      <c r="F197" s="441"/>
      <c r="G197" s="441"/>
      <c r="H197" s="441"/>
      <c r="I197" s="441"/>
    </row>
    <row r="198" spans="1:22" s="34" customFormat="1" ht="21" customHeight="1" thickBot="1" x14ac:dyDescent="0.25">
      <c r="A198" s="501"/>
      <c r="B198" s="501"/>
      <c r="C198" s="501"/>
      <c r="D198" s="501"/>
      <c r="E198" s="501"/>
      <c r="F198" s="501"/>
      <c r="G198" s="501"/>
      <c r="H198" s="501"/>
      <c r="I198" s="501"/>
    </row>
    <row r="199" spans="1:22" s="31" customFormat="1" ht="25.5" customHeight="1" thickBot="1" x14ac:dyDescent="0.25">
      <c r="A199" s="443" t="s">
        <v>100</v>
      </c>
      <c r="B199" s="444"/>
      <c r="C199" s="444"/>
      <c r="D199" s="444"/>
      <c r="E199" s="444"/>
      <c r="F199" s="444"/>
      <c r="G199" s="444"/>
      <c r="H199" s="445"/>
      <c r="I199" s="145">
        <f>SUM(I200:I209)</f>
        <v>0</v>
      </c>
      <c r="J199" s="181"/>
      <c r="K199" s="181"/>
      <c r="L199" s="181"/>
      <c r="M199" s="181"/>
      <c r="N199" s="181"/>
      <c r="O199" s="181"/>
      <c r="P199" s="181"/>
      <c r="Q199" s="181"/>
      <c r="R199" s="181"/>
      <c r="S199" s="181"/>
      <c r="T199" s="181"/>
      <c r="U199" s="181"/>
      <c r="V199" s="181"/>
    </row>
    <row r="200" spans="1:22" s="31" customFormat="1" x14ac:dyDescent="0.2">
      <c r="A200" s="503"/>
      <c r="B200" s="504"/>
      <c r="C200" s="505"/>
      <c r="D200" s="463"/>
      <c r="E200" s="463"/>
      <c r="F200" s="463"/>
      <c r="G200" s="463"/>
      <c r="H200" s="463"/>
      <c r="I200" s="182"/>
      <c r="J200" s="181"/>
      <c r="K200" s="181"/>
      <c r="L200" s="181"/>
      <c r="M200" s="181"/>
      <c r="N200" s="181"/>
      <c r="O200" s="181"/>
      <c r="P200" s="181"/>
      <c r="Q200" s="181"/>
      <c r="R200" s="181"/>
      <c r="S200" s="181"/>
      <c r="T200" s="181"/>
      <c r="U200" s="181"/>
      <c r="V200" s="181"/>
    </row>
    <row r="201" spans="1:22" s="31" customFormat="1" x14ac:dyDescent="0.2">
      <c r="A201" s="506"/>
      <c r="B201" s="507"/>
      <c r="C201" s="473"/>
      <c r="D201" s="472"/>
      <c r="E201" s="472"/>
      <c r="F201" s="472"/>
      <c r="G201" s="472"/>
      <c r="H201" s="472"/>
      <c r="I201" s="148"/>
      <c r="J201" s="181"/>
      <c r="K201" s="181"/>
      <c r="L201" s="181"/>
      <c r="M201" s="181"/>
      <c r="N201" s="181"/>
      <c r="O201" s="181"/>
      <c r="P201" s="181"/>
      <c r="Q201" s="181"/>
      <c r="R201" s="181"/>
      <c r="S201" s="181"/>
      <c r="T201" s="181"/>
      <c r="U201" s="181"/>
      <c r="V201" s="181"/>
    </row>
    <row r="202" spans="1:22" s="31" customFormat="1" x14ac:dyDescent="0.2">
      <c r="A202" s="506"/>
      <c r="B202" s="507"/>
      <c r="C202" s="473"/>
      <c r="D202" s="472"/>
      <c r="E202" s="472"/>
      <c r="F202" s="472"/>
      <c r="G202" s="472"/>
      <c r="H202" s="472"/>
      <c r="I202" s="148"/>
      <c r="J202" s="181"/>
      <c r="K202" s="181"/>
      <c r="L202" s="181"/>
      <c r="M202" s="181"/>
      <c r="N202" s="181"/>
      <c r="O202" s="181"/>
      <c r="P202" s="181"/>
      <c r="Q202" s="181"/>
      <c r="R202" s="181"/>
      <c r="S202" s="181"/>
      <c r="T202" s="181"/>
      <c r="U202" s="181"/>
      <c r="V202" s="181"/>
    </row>
    <row r="203" spans="1:22" s="31" customFormat="1" x14ac:dyDescent="0.2">
      <c r="A203" s="506"/>
      <c r="B203" s="507"/>
      <c r="C203" s="472"/>
      <c r="D203" s="472"/>
      <c r="E203" s="472"/>
      <c r="F203" s="472"/>
      <c r="G203" s="472"/>
      <c r="H203" s="472"/>
      <c r="I203" s="148"/>
      <c r="J203" s="181"/>
      <c r="K203" s="181"/>
      <c r="L203" s="181"/>
      <c r="M203" s="181"/>
      <c r="N203" s="181"/>
      <c r="O203" s="181"/>
      <c r="P203" s="181"/>
      <c r="Q203" s="181"/>
      <c r="R203" s="181"/>
      <c r="S203" s="181"/>
      <c r="T203" s="181"/>
      <c r="U203" s="181"/>
      <c r="V203" s="181"/>
    </row>
    <row r="204" spans="1:22" s="31" customFormat="1" x14ac:dyDescent="0.2">
      <c r="A204" s="506"/>
      <c r="B204" s="507"/>
      <c r="C204" s="473"/>
      <c r="D204" s="472"/>
      <c r="E204" s="472"/>
      <c r="F204" s="472"/>
      <c r="G204" s="472"/>
      <c r="H204" s="472"/>
      <c r="I204" s="148"/>
      <c r="J204" s="181"/>
      <c r="K204" s="181"/>
      <c r="L204" s="181"/>
      <c r="M204" s="181"/>
      <c r="N204" s="181"/>
      <c r="O204" s="181"/>
      <c r="P204" s="181"/>
      <c r="Q204" s="181"/>
      <c r="R204" s="181"/>
      <c r="S204" s="181"/>
      <c r="T204" s="181"/>
      <c r="U204" s="181"/>
      <c r="V204" s="181"/>
    </row>
    <row r="205" spans="1:22" s="31" customFormat="1" x14ac:dyDescent="0.2">
      <c r="A205" s="506"/>
      <c r="B205" s="507"/>
      <c r="C205" s="472"/>
      <c r="D205" s="472"/>
      <c r="E205" s="472"/>
      <c r="F205" s="472"/>
      <c r="G205" s="472"/>
      <c r="H205" s="472"/>
      <c r="I205" s="148"/>
      <c r="J205" s="181"/>
      <c r="K205" s="181"/>
      <c r="L205" s="181"/>
      <c r="M205" s="181"/>
      <c r="N205" s="181"/>
      <c r="O205" s="181"/>
      <c r="P205" s="181"/>
      <c r="Q205" s="181"/>
      <c r="R205" s="181"/>
      <c r="S205" s="181"/>
      <c r="T205" s="181"/>
      <c r="U205" s="181"/>
      <c r="V205" s="181"/>
    </row>
    <row r="206" spans="1:22" s="31" customFormat="1" x14ac:dyDescent="0.2">
      <c r="A206" s="506"/>
      <c r="B206" s="507"/>
      <c r="C206" s="472"/>
      <c r="D206" s="472"/>
      <c r="E206" s="472"/>
      <c r="F206" s="472"/>
      <c r="G206" s="472"/>
      <c r="H206" s="472"/>
      <c r="I206" s="148"/>
      <c r="J206" s="181"/>
      <c r="K206" s="181"/>
      <c r="L206" s="181"/>
      <c r="M206" s="181"/>
      <c r="N206" s="181"/>
      <c r="O206" s="181"/>
      <c r="P206" s="181"/>
      <c r="Q206" s="181"/>
      <c r="R206" s="181"/>
      <c r="S206" s="181"/>
      <c r="T206" s="181"/>
      <c r="U206" s="181"/>
      <c r="V206" s="181"/>
    </row>
    <row r="207" spans="1:22" s="31" customFormat="1" x14ac:dyDescent="0.2">
      <c r="A207" s="506"/>
      <c r="B207" s="507"/>
      <c r="C207" s="473"/>
      <c r="D207" s="473"/>
      <c r="E207" s="473"/>
      <c r="F207" s="473"/>
      <c r="G207" s="473"/>
      <c r="H207" s="473"/>
      <c r="I207" s="148"/>
      <c r="J207" s="181"/>
      <c r="K207" s="181"/>
      <c r="L207" s="181"/>
      <c r="M207" s="181"/>
      <c r="N207" s="181"/>
      <c r="O207" s="181"/>
      <c r="P207" s="181"/>
      <c r="Q207" s="181"/>
      <c r="R207" s="181"/>
      <c r="S207" s="181"/>
      <c r="T207" s="181"/>
      <c r="U207" s="181"/>
      <c r="V207" s="181"/>
    </row>
    <row r="208" spans="1:22" s="31" customFormat="1" x14ac:dyDescent="0.2">
      <c r="A208" s="506"/>
      <c r="B208" s="507"/>
      <c r="C208" s="473"/>
      <c r="D208" s="473"/>
      <c r="E208" s="473"/>
      <c r="F208" s="473"/>
      <c r="G208" s="473"/>
      <c r="H208" s="473"/>
      <c r="I208" s="148"/>
      <c r="J208" s="181"/>
      <c r="K208" s="181"/>
      <c r="L208" s="181"/>
      <c r="M208" s="181"/>
      <c r="N208" s="181"/>
      <c r="O208" s="181"/>
      <c r="P208" s="181"/>
      <c r="Q208" s="181"/>
      <c r="R208" s="181"/>
      <c r="S208" s="181"/>
      <c r="T208" s="181"/>
      <c r="U208" s="181"/>
      <c r="V208" s="181"/>
    </row>
    <row r="209" spans="1:22" s="31" customFormat="1" ht="13.5" thickBot="1" x14ac:dyDescent="0.25">
      <c r="A209" s="508"/>
      <c r="B209" s="509"/>
      <c r="C209" s="476"/>
      <c r="D209" s="475"/>
      <c r="E209" s="475"/>
      <c r="F209" s="475"/>
      <c r="G209" s="475"/>
      <c r="H209" s="475"/>
      <c r="I209" s="149"/>
      <c r="J209" s="181"/>
      <c r="K209" s="181"/>
      <c r="L209" s="181"/>
      <c r="M209" s="181"/>
      <c r="N209" s="181"/>
      <c r="O209" s="181"/>
      <c r="P209" s="181"/>
      <c r="Q209" s="181"/>
      <c r="R209" s="181"/>
      <c r="S209" s="181"/>
      <c r="T209" s="181"/>
      <c r="U209" s="181"/>
      <c r="V209" s="181"/>
    </row>
    <row r="210" spans="1:22" s="34" customFormat="1" ht="15" customHeight="1" x14ac:dyDescent="0.2">
      <c r="A210" s="160"/>
      <c r="B210" s="160"/>
      <c r="C210" s="160"/>
      <c r="D210" s="160"/>
      <c r="E210" s="160"/>
      <c r="F210" s="160"/>
      <c r="G210" s="160"/>
      <c r="H210" s="160"/>
      <c r="I210" s="160"/>
    </row>
    <row r="211" spans="1:22" s="34" customFormat="1" ht="36" customHeight="1" x14ac:dyDescent="0.2">
      <c r="A211" s="455" t="s">
        <v>82</v>
      </c>
      <c r="B211" s="455"/>
      <c r="C211" s="455"/>
      <c r="D211" s="455"/>
      <c r="E211" s="455"/>
      <c r="F211" s="455"/>
      <c r="G211" s="455"/>
      <c r="H211" s="455"/>
      <c r="I211" s="455"/>
    </row>
    <row r="212" spans="1:22" s="34" customFormat="1" ht="13.5" thickBot="1" x14ac:dyDescent="0.25"/>
    <row r="213" spans="1:22" s="34" customFormat="1" ht="25.5" customHeight="1" thickBot="1" x14ac:dyDescent="0.25">
      <c r="A213" s="456" t="s">
        <v>67</v>
      </c>
      <c r="B213" s="457"/>
      <c r="C213" s="457"/>
      <c r="D213" s="457"/>
      <c r="E213" s="457"/>
      <c r="F213" s="457"/>
      <c r="G213" s="457"/>
      <c r="H213" s="457"/>
      <c r="I213" s="458"/>
    </row>
    <row r="214" spans="1:22" s="34" customFormat="1" ht="36" customHeight="1" x14ac:dyDescent="0.2">
      <c r="A214" s="440" t="s">
        <v>178</v>
      </c>
      <c r="B214" s="441"/>
      <c r="C214" s="441"/>
      <c r="D214" s="441"/>
      <c r="E214" s="441"/>
      <c r="F214" s="441"/>
      <c r="G214" s="441"/>
      <c r="H214" s="441"/>
      <c r="I214" s="441"/>
    </row>
    <row r="215" spans="1:22" s="34" customFormat="1" ht="21" customHeight="1" thickBot="1" x14ac:dyDescent="0.25">
      <c r="A215" s="501"/>
      <c r="B215" s="501"/>
      <c r="C215" s="501"/>
      <c r="D215" s="501"/>
      <c r="E215" s="501"/>
      <c r="F215" s="501"/>
      <c r="G215" s="501"/>
      <c r="H215" s="501"/>
      <c r="I215" s="501"/>
    </row>
    <row r="216" spans="1:22" s="31" customFormat="1" ht="25.5" customHeight="1" thickBot="1" x14ac:dyDescent="0.25">
      <c r="A216" s="443" t="s">
        <v>100</v>
      </c>
      <c r="B216" s="444"/>
      <c r="C216" s="444"/>
      <c r="D216" s="444"/>
      <c r="E216" s="444"/>
      <c r="F216" s="444"/>
      <c r="G216" s="444"/>
      <c r="H216" s="445"/>
      <c r="I216" s="145">
        <f>SUM(I217:I226)</f>
        <v>0</v>
      </c>
      <c r="J216" s="181"/>
      <c r="K216" s="181"/>
      <c r="L216" s="181"/>
      <c r="M216" s="181"/>
      <c r="N216" s="181"/>
      <c r="O216" s="181"/>
      <c r="P216" s="181"/>
      <c r="Q216" s="181"/>
      <c r="R216" s="181"/>
      <c r="S216" s="181"/>
      <c r="T216" s="181"/>
      <c r="U216" s="181"/>
      <c r="V216" s="181"/>
    </row>
    <row r="217" spans="1:22" s="31" customFormat="1" x14ac:dyDescent="0.2">
      <c r="A217" s="503"/>
      <c r="B217" s="504"/>
      <c r="C217" s="505"/>
      <c r="D217" s="463"/>
      <c r="E217" s="463"/>
      <c r="F217" s="463"/>
      <c r="G217" s="463"/>
      <c r="H217" s="463"/>
      <c r="I217" s="182"/>
      <c r="J217" s="181"/>
      <c r="K217" s="181"/>
      <c r="L217" s="181"/>
      <c r="M217" s="181"/>
      <c r="N217" s="181"/>
      <c r="O217" s="181"/>
      <c r="P217" s="181"/>
      <c r="Q217" s="181"/>
      <c r="R217" s="181"/>
      <c r="S217" s="181"/>
      <c r="T217" s="181"/>
      <c r="U217" s="181"/>
      <c r="V217" s="181"/>
    </row>
    <row r="218" spans="1:22" s="31" customFormat="1" x14ac:dyDescent="0.2">
      <c r="A218" s="506"/>
      <c r="B218" s="507"/>
      <c r="C218" s="473"/>
      <c r="D218" s="472"/>
      <c r="E218" s="472"/>
      <c r="F218" s="472"/>
      <c r="G218" s="472"/>
      <c r="H218" s="472"/>
      <c r="I218" s="148"/>
      <c r="J218" s="181"/>
      <c r="K218" s="181"/>
      <c r="L218" s="181"/>
      <c r="M218" s="181"/>
      <c r="N218" s="181"/>
      <c r="O218" s="181"/>
      <c r="P218" s="181"/>
      <c r="Q218" s="181"/>
      <c r="R218" s="181"/>
      <c r="S218" s="181"/>
      <c r="T218" s="181"/>
      <c r="U218" s="181"/>
      <c r="V218" s="181"/>
    </row>
    <row r="219" spans="1:22" s="31" customFormat="1" x14ac:dyDescent="0.2">
      <c r="A219" s="506"/>
      <c r="B219" s="507"/>
      <c r="C219" s="473"/>
      <c r="D219" s="472"/>
      <c r="E219" s="472"/>
      <c r="F219" s="472"/>
      <c r="G219" s="472"/>
      <c r="H219" s="472"/>
      <c r="I219" s="148"/>
      <c r="J219" s="181"/>
      <c r="K219" s="181"/>
      <c r="L219" s="181"/>
      <c r="M219" s="181"/>
      <c r="N219" s="181"/>
      <c r="O219" s="181"/>
      <c r="P219" s="181"/>
      <c r="Q219" s="181"/>
      <c r="R219" s="181"/>
      <c r="S219" s="181"/>
      <c r="T219" s="181"/>
      <c r="U219" s="181"/>
      <c r="V219" s="181"/>
    </row>
    <row r="220" spans="1:22" s="31" customFormat="1" x14ac:dyDescent="0.2">
      <c r="A220" s="506"/>
      <c r="B220" s="507"/>
      <c r="C220" s="472"/>
      <c r="D220" s="472"/>
      <c r="E220" s="472"/>
      <c r="F220" s="472"/>
      <c r="G220" s="472"/>
      <c r="H220" s="472"/>
      <c r="I220" s="148"/>
      <c r="J220" s="181"/>
      <c r="K220" s="181"/>
      <c r="L220" s="181"/>
      <c r="M220" s="181"/>
      <c r="N220" s="181"/>
      <c r="O220" s="181"/>
      <c r="P220" s="181"/>
      <c r="Q220" s="181"/>
      <c r="R220" s="181"/>
      <c r="S220" s="181"/>
      <c r="T220" s="181"/>
      <c r="U220" s="181"/>
      <c r="V220" s="181"/>
    </row>
    <row r="221" spans="1:22" s="31" customFormat="1" x14ac:dyDescent="0.2">
      <c r="A221" s="506"/>
      <c r="B221" s="507"/>
      <c r="C221" s="473"/>
      <c r="D221" s="472"/>
      <c r="E221" s="472"/>
      <c r="F221" s="472"/>
      <c r="G221" s="472"/>
      <c r="H221" s="472"/>
      <c r="I221" s="148"/>
      <c r="J221" s="181"/>
      <c r="K221" s="181"/>
      <c r="L221" s="181"/>
      <c r="M221" s="181"/>
      <c r="N221" s="181"/>
      <c r="O221" s="181"/>
      <c r="P221" s="181"/>
      <c r="Q221" s="181"/>
      <c r="R221" s="181"/>
      <c r="S221" s="181"/>
      <c r="T221" s="181"/>
      <c r="U221" s="181"/>
      <c r="V221" s="181"/>
    </row>
    <row r="222" spans="1:22" s="31" customFormat="1" x14ac:dyDescent="0.2">
      <c r="A222" s="506"/>
      <c r="B222" s="507"/>
      <c r="C222" s="472"/>
      <c r="D222" s="472"/>
      <c r="E222" s="472"/>
      <c r="F222" s="472"/>
      <c r="G222" s="472"/>
      <c r="H222" s="472"/>
      <c r="I222" s="148"/>
      <c r="J222" s="181"/>
      <c r="K222" s="181"/>
      <c r="L222" s="181"/>
      <c r="M222" s="181"/>
      <c r="N222" s="181"/>
      <c r="O222" s="181"/>
      <c r="P222" s="181"/>
      <c r="Q222" s="181"/>
      <c r="R222" s="181"/>
      <c r="S222" s="181"/>
      <c r="T222" s="181"/>
      <c r="U222" s="181"/>
      <c r="V222" s="181"/>
    </row>
    <row r="223" spans="1:22" s="31" customFormat="1" x14ac:dyDescent="0.2">
      <c r="A223" s="506"/>
      <c r="B223" s="507"/>
      <c r="C223" s="472"/>
      <c r="D223" s="472"/>
      <c r="E223" s="472"/>
      <c r="F223" s="472"/>
      <c r="G223" s="472"/>
      <c r="H223" s="472"/>
      <c r="I223" s="148"/>
      <c r="J223" s="181"/>
      <c r="K223" s="181"/>
      <c r="L223" s="181"/>
      <c r="M223" s="181"/>
      <c r="N223" s="181"/>
      <c r="O223" s="181"/>
      <c r="P223" s="181"/>
      <c r="Q223" s="181"/>
      <c r="R223" s="181"/>
      <c r="S223" s="181"/>
      <c r="T223" s="181"/>
      <c r="U223" s="181"/>
      <c r="V223" s="181"/>
    </row>
    <row r="224" spans="1:22" s="31" customFormat="1" x14ac:dyDescent="0.2">
      <c r="A224" s="506"/>
      <c r="B224" s="507"/>
      <c r="C224" s="473"/>
      <c r="D224" s="473"/>
      <c r="E224" s="473"/>
      <c r="F224" s="473"/>
      <c r="G224" s="473"/>
      <c r="H224" s="473"/>
      <c r="I224" s="148"/>
      <c r="J224" s="181"/>
      <c r="K224" s="181"/>
      <c r="L224" s="181"/>
      <c r="M224" s="181"/>
      <c r="N224" s="181"/>
      <c r="O224" s="181"/>
      <c r="P224" s="181"/>
      <c r="Q224" s="181"/>
      <c r="R224" s="181"/>
      <c r="S224" s="181"/>
      <c r="T224" s="181"/>
      <c r="U224" s="181"/>
      <c r="V224" s="181"/>
    </row>
    <row r="225" spans="1:22" s="31" customFormat="1" x14ac:dyDescent="0.2">
      <c r="A225" s="506"/>
      <c r="B225" s="507"/>
      <c r="C225" s="473"/>
      <c r="D225" s="473"/>
      <c r="E225" s="473"/>
      <c r="F225" s="473"/>
      <c r="G225" s="473"/>
      <c r="H225" s="473"/>
      <c r="I225" s="148"/>
      <c r="J225" s="181"/>
      <c r="K225" s="181"/>
      <c r="L225" s="181"/>
      <c r="M225" s="181"/>
      <c r="N225" s="181"/>
      <c r="O225" s="181"/>
      <c r="P225" s="181"/>
      <c r="Q225" s="181"/>
      <c r="R225" s="181"/>
      <c r="S225" s="181"/>
      <c r="T225" s="181"/>
      <c r="U225" s="181"/>
      <c r="V225" s="181"/>
    </row>
    <row r="226" spans="1:22" s="31" customFormat="1" ht="13.5" thickBot="1" x14ac:dyDescent="0.25">
      <c r="A226" s="508"/>
      <c r="B226" s="509"/>
      <c r="C226" s="476"/>
      <c r="D226" s="475"/>
      <c r="E226" s="475"/>
      <c r="F226" s="475"/>
      <c r="G226" s="475"/>
      <c r="H226" s="475"/>
      <c r="I226" s="149"/>
      <c r="J226" s="181"/>
      <c r="K226" s="181"/>
      <c r="L226" s="181"/>
      <c r="M226" s="181"/>
      <c r="N226" s="181"/>
      <c r="O226" s="181"/>
      <c r="P226" s="181"/>
      <c r="Q226" s="181"/>
      <c r="R226" s="181"/>
      <c r="S226" s="181"/>
      <c r="T226" s="181"/>
      <c r="U226" s="181"/>
      <c r="V226" s="181"/>
    </row>
    <row r="227" spans="1:22" s="34" customFormat="1" ht="21" customHeight="1" x14ac:dyDescent="0.2">
      <c r="A227" s="183"/>
      <c r="B227" s="183"/>
      <c r="C227" s="183"/>
      <c r="D227" s="183"/>
      <c r="E227" s="183"/>
      <c r="F227" s="183"/>
      <c r="G227" s="183"/>
      <c r="H227" s="183"/>
      <c r="I227" s="183"/>
    </row>
    <row r="228" spans="1:22" s="31" customFormat="1" ht="39.75" hidden="1" customHeight="1" x14ac:dyDescent="0.2">
      <c r="A228" s="446"/>
      <c r="B228" s="447"/>
      <c r="C228" s="447"/>
      <c r="D228" s="447"/>
      <c r="E228" s="447"/>
      <c r="F228" s="447"/>
      <c r="G228" s="447"/>
      <c r="H228" s="447"/>
      <c r="I228" s="147"/>
      <c r="J228" s="181"/>
      <c r="K228" s="181"/>
      <c r="L228" s="181"/>
      <c r="M228" s="181"/>
      <c r="N228" s="181"/>
      <c r="O228" s="181"/>
      <c r="P228" s="181"/>
      <c r="Q228" s="181"/>
      <c r="R228" s="181"/>
      <c r="S228" s="181"/>
      <c r="T228" s="181"/>
      <c r="U228" s="181"/>
      <c r="V228" s="181"/>
    </row>
    <row r="229" spans="1:22" s="31" customFormat="1" ht="39.75" hidden="1" customHeight="1" x14ac:dyDescent="0.2">
      <c r="A229" s="459"/>
      <c r="B229" s="460"/>
      <c r="C229" s="460"/>
      <c r="D229" s="460"/>
      <c r="E229" s="460"/>
      <c r="F229" s="460"/>
      <c r="G229" s="460"/>
      <c r="H229" s="460"/>
      <c r="I229" s="148"/>
      <c r="J229" s="181"/>
      <c r="K229" s="181"/>
      <c r="L229" s="181"/>
      <c r="M229" s="181"/>
      <c r="N229" s="181"/>
      <c r="O229" s="181"/>
      <c r="P229" s="181"/>
      <c r="Q229" s="181"/>
      <c r="R229" s="181"/>
      <c r="S229" s="181"/>
      <c r="T229" s="181"/>
      <c r="U229" s="181"/>
      <c r="V229" s="181"/>
    </row>
    <row r="230" spans="1:22" s="31" customFormat="1" ht="39.75" hidden="1" customHeight="1" x14ac:dyDescent="0.2">
      <c r="A230" s="459"/>
      <c r="B230" s="460"/>
      <c r="C230" s="460"/>
      <c r="D230" s="460"/>
      <c r="E230" s="460"/>
      <c r="F230" s="460"/>
      <c r="G230" s="460"/>
      <c r="H230" s="460"/>
      <c r="I230" s="148"/>
      <c r="J230" s="181"/>
      <c r="K230" s="181"/>
      <c r="L230" s="181"/>
      <c r="M230" s="181"/>
      <c r="N230" s="181"/>
      <c r="O230" s="181"/>
      <c r="P230" s="181"/>
      <c r="Q230" s="181"/>
      <c r="R230" s="181"/>
      <c r="S230" s="181"/>
      <c r="T230" s="181"/>
      <c r="U230" s="181"/>
      <c r="V230" s="181"/>
    </row>
    <row r="231" spans="1:22" s="31" customFormat="1" ht="39.75" hidden="1" customHeight="1" x14ac:dyDescent="0.2">
      <c r="A231" s="459"/>
      <c r="B231" s="460"/>
      <c r="C231" s="460"/>
      <c r="D231" s="460"/>
      <c r="E231" s="460"/>
      <c r="F231" s="460"/>
      <c r="G231" s="460"/>
      <c r="H231" s="460"/>
      <c r="I231" s="148"/>
      <c r="J231" s="181"/>
      <c r="K231" s="181"/>
      <c r="L231" s="181"/>
      <c r="M231" s="181"/>
      <c r="N231" s="181"/>
      <c r="O231" s="181"/>
      <c r="P231" s="181"/>
      <c r="Q231" s="181"/>
      <c r="R231" s="181"/>
      <c r="S231" s="181"/>
      <c r="T231" s="181"/>
      <c r="U231" s="181"/>
      <c r="V231" s="181"/>
    </row>
    <row r="232" spans="1:22" s="31" customFormat="1" ht="39.75" hidden="1" customHeight="1" x14ac:dyDescent="0.2">
      <c r="A232" s="459"/>
      <c r="B232" s="460"/>
      <c r="C232" s="460"/>
      <c r="D232" s="460"/>
      <c r="E232" s="460"/>
      <c r="F232" s="460"/>
      <c r="G232" s="460"/>
      <c r="H232" s="460"/>
      <c r="I232" s="148"/>
      <c r="J232" s="181"/>
      <c r="K232" s="181"/>
      <c r="L232" s="181"/>
      <c r="M232" s="181"/>
      <c r="N232" s="181"/>
      <c r="O232" s="181"/>
      <c r="P232" s="181"/>
      <c r="Q232" s="181"/>
      <c r="R232" s="181"/>
      <c r="S232" s="181"/>
      <c r="T232" s="181"/>
      <c r="U232" s="181"/>
      <c r="V232" s="181"/>
    </row>
    <row r="233" spans="1:22" s="31" customFormat="1" ht="39.75" hidden="1" customHeight="1" x14ac:dyDescent="0.2">
      <c r="A233" s="459"/>
      <c r="B233" s="460"/>
      <c r="C233" s="460"/>
      <c r="D233" s="460"/>
      <c r="E233" s="460"/>
      <c r="F233" s="460"/>
      <c r="G233" s="460"/>
      <c r="H233" s="460"/>
      <c r="I233" s="148"/>
      <c r="J233" s="181"/>
      <c r="K233" s="181"/>
      <c r="L233" s="181"/>
      <c r="M233" s="181"/>
      <c r="N233" s="181"/>
      <c r="O233" s="181"/>
      <c r="P233" s="181"/>
      <c r="Q233" s="181"/>
      <c r="R233" s="181"/>
      <c r="S233" s="181"/>
      <c r="T233" s="181"/>
      <c r="U233" s="181"/>
      <c r="V233" s="181"/>
    </row>
    <row r="234" spans="1:22" s="31" customFormat="1" ht="39.75" hidden="1" customHeight="1" x14ac:dyDescent="0.2">
      <c r="A234" s="459"/>
      <c r="B234" s="460"/>
      <c r="C234" s="460"/>
      <c r="D234" s="460"/>
      <c r="E234" s="460"/>
      <c r="F234" s="460"/>
      <c r="G234" s="460"/>
      <c r="H234" s="460"/>
      <c r="I234" s="148"/>
      <c r="J234" s="181"/>
      <c r="K234" s="181"/>
      <c r="L234" s="181"/>
      <c r="M234" s="181"/>
      <c r="N234" s="181"/>
      <c r="O234" s="181"/>
      <c r="P234" s="181"/>
      <c r="Q234" s="181"/>
      <c r="R234" s="181"/>
      <c r="S234" s="181"/>
      <c r="T234" s="181"/>
      <c r="U234" s="181"/>
      <c r="V234" s="181"/>
    </row>
    <row r="235" spans="1:22" s="31" customFormat="1" ht="39.75" hidden="1" customHeight="1" x14ac:dyDescent="0.2">
      <c r="A235" s="459"/>
      <c r="B235" s="460"/>
      <c r="C235" s="460"/>
      <c r="D235" s="460"/>
      <c r="E235" s="460"/>
      <c r="F235" s="460"/>
      <c r="G235" s="460"/>
      <c r="H235" s="460"/>
      <c r="I235" s="148"/>
      <c r="J235" s="181"/>
      <c r="K235" s="181"/>
      <c r="L235" s="181"/>
      <c r="M235" s="181"/>
      <c r="N235" s="181"/>
      <c r="O235" s="181"/>
      <c r="P235" s="181"/>
      <c r="Q235" s="181"/>
      <c r="R235" s="181"/>
      <c r="S235" s="181"/>
      <c r="T235" s="181"/>
      <c r="U235" s="181"/>
      <c r="V235" s="181"/>
    </row>
    <row r="236" spans="1:22" s="31" customFormat="1" ht="39.75" hidden="1" customHeight="1" x14ac:dyDescent="0.2">
      <c r="A236" s="459"/>
      <c r="B236" s="460"/>
      <c r="C236" s="460"/>
      <c r="D236" s="460"/>
      <c r="E236" s="460"/>
      <c r="F236" s="460"/>
      <c r="G236" s="460"/>
      <c r="H236" s="460"/>
      <c r="I236" s="148"/>
      <c r="J236" s="181"/>
      <c r="K236" s="181"/>
      <c r="L236" s="181"/>
      <c r="M236" s="181"/>
      <c r="N236" s="181"/>
      <c r="O236" s="181"/>
      <c r="P236" s="181"/>
      <c r="Q236" s="181"/>
      <c r="R236" s="181"/>
      <c r="S236" s="181"/>
      <c r="T236" s="181"/>
      <c r="U236" s="181"/>
      <c r="V236" s="181"/>
    </row>
    <row r="237" spans="1:22" s="31" customFormat="1" ht="39.75" hidden="1" customHeight="1" thickBot="1" x14ac:dyDescent="0.25">
      <c r="A237" s="468"/>
      <c r="B237" s="469"/>
      <c r="C237" s="469"/>
      <c r="D237" s="469"/>
      <c r="E237" s="469"/>
      <c r="F237" s="469"/>
      <c r="G237" s="469"/>
      <c r="H237" s="469"/>
      <c r="I237" s="149"/>
      <c r="J237" s="181"/>
      <c r="K237" s="181"/>
      <c r="L237" s="181"/>
      <c r="M237" s="181"/>
      <c r="N237" s="181"/>
      <c r="O237" s="181"/>
      <c r="P237" s="181"/>
      <c r="Q237" s="181"/>
      <c r="R237" s="181"/>
      <c r="S237" s="181"/>
      <c r="T237" s="181"/>
      <c r="U237" s="181"/>
      <c r="V237" s="181"/>
    </row>
    <row r="238" spans="1:22" s="34" customFormat="1" ht="12.75" customHeight="1" x14ac:dyDescent="0.2">
      <c r="A238" s="501"/>
      <c r="B238" s="501"/>
      <c r="C238" s="501"/>
      <c r="D238" s="501"/>
      <c r="E238" s="501"/>
      <c r="F238" s="501"/>
      <c r="G238" s="501"/>
      <c r="H238" s="501"/>
      <c r="I238" s="501"/>
    </row>
    <row r="239" spans="1:22" s="34" customFormat="1" ht="27.75" customHeight="1" x14ac:dyDescent="0.2">
      <c r="A239" s="455" t="s">
        <v>85</v>
      </c>
      <c r="B239" s="455"/>
      <c r="C239" s="455"/>
      <c r="D239" s="455"/>
      <c r="E239" s="455"/>
      <c r="F239" s="455"/>
      <c r="G239" s="455"/>
      <c r="H239" s="455"/>
      <c r="I239" s="455"/>
    </row>
    <row r="240" spans="1:22" s="34" customFormat="1" ht="16.5" customHeight="1" thickBot="1" x14ac:dyDescent="0.25">
      <c r="A240" s="160"/>
      <c r="B240" s="160"/>
      <c r="C240" s="160"/>
      <c r="D240" s="160"/>
      <c r="E240" s="160"/>
      <c r="F240" s="160"/>
      <c r="G240" s="160"/>
      <c r="H240" s="160"/>
      <c r="I240" s="160"/>
    </row>
    <row r="241" spans="1:22" s="34" customFormat="1" ht="25.5" customHeight="1" thickBot="1" x14ac:dyDescent="0.25">
      <c r="A241" s="456" t="s">
        <v>67</v>
      </c>
      <c r="B241" s="457"/>
      <c r="C241" s="457"/>
      <c r="D241" s="457"/>
      <c r="E241" s="457"/>
      <c r="F241" s="457"/>
      <c r="G241" s="457"/>
      <c r="H241" s="457"/>
      <c r="I241" s="458"/>
    </row>
    <row r="242" spans="1:22" s="34" customFormat="1" ht="45" customHeight="1" x14ac:dyDescent="0.2">
      <c r="A242" s="440" t="s">
        <v>178</v>
      </c>
      <c r="B242" s="441"/>
      <c r="C242" s="441"/>
      <c r="D242" s="441"/>
      <c r="E242" s="441"/>
      <c r="F242" s="441"/>
      <c r="G242" s="441"/>
      <c r="H242" s="441"/>
      <c r="I242" s="441"/>
    </row>
    <row r="243" spans="1:22" s="34" customFormat="1" ht="21" customHeight="1" thickBot="1" x14ac:dyDescent="0.25">
      <c r="A243" s="501"/>
      <c r="B243" s="501"/>
      <c r="C243" s="501"/>
      <c r="D243" s="501"/>
      <c r="E243" s="501"/>
      <c r="F243" s="501"/>
      <c r="G243" s="501"/>
      <c r="H243" s="501"/>
      <c r="I243" s="501"/>
    </row>
    <row r="244" spans="1:22" s="31" customFormat="1" ht="25.5" customHeight="1" thickBot="1" x14ac:dyDescent="0.25">
      <c r="A244" s="443" t="s">
        <v>195</v>
      </c>
      <c r="B244" s="444"/>
      <c r="C244" s="444"/>
      <c r="D244" s="444"/>
      <c r="E244" s="444"/>
      <c r="F244" s="444"/>
      <c r="G244" s="444"/>
      <c r="H244" s="445"/>
      <c r="I244" s="145">
        <f>SUM(I245:I253)</f>
        <v>0</v>
      </c>
      <c r="J244" s="181"/>
      <c r="K244" s="181"/>
      <c r="L244" s="181"/>
      <c r="M244" s="181"/>
      <c r="N244" s="181"/>
      <c r="O244" s="181"/>
      <c r="P244" s="181"/>
      <c r="Q244" s="181"/>
      <c r="R244" s="181"/>
      <c r="S244" s="181"/>
      <c r="T244" s="181"/>
      <c r="U244" s="181"/>
      <c r="V244" s="181"/>
    </row>
    <row r="245" spans="1:22" s="31" customFormat="1" x14ac:dyDescent="0.2">
      <c r="A245" s="510"/>
      <c r="B245" s="511"/>
      <c r="C245" s="512"/>
      <c r="D245" s="513"/>
      <c r="E245" s="513"/>
      <c r="F245" s="513"/>
      <c r="G245" s="513"/>
      <c r="H245" s="514"/>
      <c r="I245" s="182"/>
      <c r="J245" s="181"/>
      <c r="K245" s="181"/>
      <c r="L245" s="181"/>
      <c r="M245" s="181"/>
      <c r="N245" s="181"/>
      <c r="O245" s="181"/>
      <c r="P245" s="181"/>
      <c r="Q245" s="181"/>
      <c r="R245" s="181"/>
      <c r="S245" s="181"/>
      <c r="T245" s="181"/>
      <c r="U245" s="181"/>
      <c r="V245" s="181"/>
    </row>
    <row r="246" spans="1:22" s="31" customFormat="1" x14ac:dyDescent="0.2">
      <c r="A246" s="515"/>
      <c r="B246" s="516"/>
      <c r="C246" s="517"/>
      <c r="D246" s="518"/>
      <c r="E246" s="518"/>
      <c r="F246" s="518"/>
      <c r="G246" s="518"/>
      <c r="H246" s="519"/>
      <c r="I246" s="148"/>
      <c r="J246" s="181"/>
      <c r="K246" s="181"/>
      <c r="L246" s="181"/>
      <c r="M246" s="181"/>
      <c r="N246" s="181"/>
      <c r="O246" s="181"/>
      <c r="P246" s="181"/>
      <c r="Q246" s="181"/>
      <c r="R246" s="181"/>
      <c r="S246" s="181"/>
      <c r="T246" s="181"/>
      <c r="U246" s="181"/>
      <c r="V246" s="181"/>
    </row>
    <row r="247" spans="1:22" s="31" customFormat="1" x14ac:dyDescent="0.2">
      <c r="A247" s="515"/>
      <c r="B247" s="516"/>
      <c r="C247" s="517"/>
      <c r="D247" s="518"/>
      <c r="E247" s="518"/>
      <c r="F247" s="518"/>
      <c r="G247" s="518"/>
      <c r="H247" s="519"/>
      <c r="I247" s="148"/>
      <c r="J247" s="181"/>
      <c r="K247" s="181"/>
      <c r="L247" s="181"/>
      <c r="M247" s="181"/>
      <c r="N247" s="181"/>
      <c r="O247" s="181"/>
      <c r="P247" s="181"/>
      <c r="Q247" s="181"/>
      <c r="R247" s="181"/>
      <c r="S247" s="181"/>
      <c r="T247" s="181"/>
      <c r="U247" s="181"/>
      <c r="V247" s="181"/>
    </row>
    <row r="248" spans="1:22" s="31" customFormat="1" x14ac:dyDescent="0.2">
      <c r="A248" s="515"/>
      <c r="B248" s="516"/>
      <c r="C248" s="517"/>
      <c r="D248" s="518"/>
      <c r="E248" s="518"/>
      <c r="F248" s="518"/>
      <c r="G248" s="518"/>
      <c r="H248" s="519"/>
      <c r="I248" s="148"/>
      <c r="J248" s="181"/>
      <c r="K248" s="181"/>
      <c r="L248" s="181"/>
      <c r="M248" s="181"/>
      <c r="N248" s="181"/>
      <c r="O248" s="181"/>
      <c r="P248" s="181"/>
      <c r="Q248" s="181"/>
      <c r="R248" s="181"/>
      <c r="S248" s="181"/>
      <c r="T248" s="181"/>
      <c r="U248" s="181"/>
      <c r="V248" s="181"/>
    </row>
    <row r="249" spans="1:22" s="31" customFormat="1" x14ac:dyDescent="0.2">
      <c r="A249" s="515"/>
      <c r="B249" s="516"/>
      <c r="C249" s="517"/>
      <c r="D249" s="518"/>
      <c r="E249" s="518"/>
      <c r="F249" s="518"/>
      <c r="G249" s="518"/>
      <c r="H249" s="519"/>
      <c r="I249" s="148"/>
      <c r="J249" s="181"/>
      <c r="K249" s="181"/>
      <c r="L249" s="181"/>
      <c r="M249" s="181"/>
      <c r="N249" s="181"/>
      <c r="O249" s="181"/>
      <c r="P249" s="181"/>
      <c r="Q249" s="181"/>
      <c r="R249" s="181"/>
      <c r="S249" s="181"/>
      <c r="T249" s="181"/>
      <c r="U249" s="181"/>
      <c r="V249" s="181"/>
    </row>
    <row r="250" spans="1:22" s="31" customFormat="1" x14ac:dyDescent="0.2">
      <c r="A250" s="515"/>
      <c r="B250" s="516"/>
      <c r="C250" s="517"/>
      <c r="D250" s="518"/>
      <c r="E250" s="518"/>
      <c r="F250" s="518"/>
      <c r="G250" s="518"/>
      <c r="H250" s="519"/>
      <c r="I250" s="148"/>
      <c r="J250" s="181"/>
      <c r="K250" s="181"/>
      <c r="L250" s="181"/>
      <c r="M250" s="181"/>
      <c r="N250" s="181"/>
      <c r="O250" s="181"/>
      <c r="P250" s="181"/>
      <c r="Q250" s="181"/>
      <c r="R250" s="181"/>
      <c r="S250" s="181"/>
      <c r="T250" s="181"/>
      <c r="U250" s="181"/>
      <c r="V250" s="181"/>
    </row>
    <row r="251" spans="1:22" s="31" customFormat="1" x14ac:dyDescent="0.2">
      <c r="A251" s="515"/>
      <c r="B251" s="516"/>
      <c r="C251" s="517"/>
      <c r="D251" s="518"/>
      <c r="E251" s="518"/>
      <c r="F251" s="518"/>
      <c r="G251" s="518"/>
      <c r="H251" s="519"/>
      <c r="I251" s="148"/>
      <c r="J251" s="181"/>
      <c r="K251" s="181"/>
      <c r="L251" s="181"/>
      <c r="M251" s="181"/>
      <c r="N251" s="181"/>
      <c r="O251" s="181"/>
      <c r="P251" s="181"/>
      <c r="Q251" s="181"/>
      <c r="R251" s="181"/>
      <c r="S251" s="181"/>
      <c r="T251" s="181"/>
      <c r="U251" s="181"/>
      <c r="V251" s="181"/>
    </row>
    <row r="252" spans="1:22" s="31" customFormat="1" x14ac:dyDescent="0.2">
      <c r="A252" s="515"/>
      <c r="B252" s="516"/>
      <c r="C252" s="517"/>
      <c r="D252" s="518"/>
      <c r="E252" s="518"/>
      <c r="F252" s="518"/>
      <c r="G252" s="518"/>
      <c r="H252" s="519"/>
      <c r="I252" s="148"/>
      <c r="J252" s="181"/>
      <c r="K252" s="181"/>
      <c r="L252" s="181"/>
      <c r="M252" s="181"/>
      <c r="N252" s="181"/>
      <c r="O252" s="181"/>
      <c r="P252" s="181"/>
      <c r="Q252" s="181"/>
      <c r="R252" s="181"/>
      <c r="S252" s="181"/>
      <c r="T252" s="181"/>
      <c r="U252" s="181"/>
      <c r="V252" s="181"/>
    </row>
    <row r="253" spans="1:22" s="31" customFormat="1" ht="13.5" thickBot="1" x14ac:dyDescent="0.25">
      <c r="A253" s="520"/>
      <c r="B253" s="521"/>
      <c r="C253" s="522"/>
      <c r="D253" s="523"/>
      <c r="E253" s="523"/>
      <c r="F253" s="523"/>
      <c r="G253" s="523"/>
      <c r="H253" s="524"/>
      <c r="I253" s="149"/>
      <c r="J253" s="181"/>
      <c r="K253" s="181"/>
      <c r="L253" s="181"/>
      <c r="M253" s="181"/>
      <c r="N253" s="181"/>
      <c r="O253" s="181"/>
      <c r="P253" s="181"/>
      <c r="Q253" s="181"/>
      <c r="R253" s="181"/>
      <c r="S253" s="181"/>
      <c r="T253" s="181"/>
      <c r="U253" s="181"/>
      <c r="V253" s="181"/>
    </row>
    <row r="254" spans="1:22" s="34" customFormat="1" ht="21" customHeight="1" x14ac:dyDescent="0.2">
      <c r="A254" s="183"/>
      <c r="B254" s="183"/>
      <c r="C254" s="183"/>
      <c r="D254" s="183"/>
      <c r="E254" s="183"/>
      <c r="F254" s="183"/>
      <c r="G254" s="183"/>
      <c r="H254" s="183"/>
      <c r="I254" s="183"/>
    </row>
    <row r="255" spans="1:22" s="34" customFormat="1" ht="36" customHeight="1" x14ac:dyDescent="0.2">
      <c r="A255" s="455" t="s">
        <v>86</v>
      </c>
      <c r="B255" s="455"/>
      <c r="C255" s="455"/>
      <c r="D255" s="455"/>
      <c r="E255" s="455"/>
      <c r="F255" s="455"/>
      <c r="G255" s="455"/>
      <c r="H255" s="455"/>
      <c r="I255" s="455"/>
    </row>
    <row r="256" spans="1:22" s="34" customFormat="1" ht="16.5" customHeight="1" thickBot="1" x14ac:dyDescent="0.25">
      <c r="A256" s="160"/>
      <c r="B256" s="160"/>
      <c r="C256" s="160"/>
      <c r="D256" s="160"/>
      <c r="E256" s="160"/>
      <c r="F256" s="160"/>
      <c r="G256" s="160"/>
      <c r="H256" s="160"/>
      <c r="I256" s="160"/>
    </row>
    <row r="257" spans="1:22" s="34" customFormat="1" ht="25.5" customHeight="1" thickBot="1" x14ac:dyDescent="0.25">
      <c r="A257" s="456" t="s">
        <v>67</v>
      </c>
      <c r="B257" s="457"/>
      <c r="C257" s="457"/>
      <c r="D257" s="457"/>
      <c r="E257" s="457"/>
      <c r="F257" s="457"/>
      <c r="G257" s="457"/>
      <c r="H257" s="457"/>
      <c r="I257" s="458"/>
    </row>
    <row r="258" spans="1:22" s="34" customFormat="1" ht="40.5" customHeight="1" x14ac:dyDescent="0.2">
      <c r="A258" s="440" t="s">
        <v>178</v>
      </c>
      <c r="B258" s="441"/>
      <c r="C258" s="441"/>
      <c r="D258" s="441"/>
      <c r="E258" s="441"/>
      <c r="F258" s="441"/>
      <c r="G258" s="441"/>
      <c r="H258" s="441"/>
      <c r="I258" s="441"/>
    </row>
    <row r="259" spans="1:22" s="34" customFormat="1" ht="23.45" customHeight="1" thickBot="1" x14ac:dyDescent="0.25">
      <c r="A259" s="159"/>
      <c r="B259" s="160"/>
      <c r="C259" s="160"/>
      <c r="D259" s="160"/>
      <c r="E259" s="160"/>
      <c r="F259" s="160"/>
      <c r="G259" s="160"/>
      <c r="H259" s="160"/>
      <c r="I259" s="160"/>
    </row>
    <row r="260" spans="1:22" s="31" customFormat="1" ht="25.5" customHeight="1" thickBot="1" x14ac:dyDescent="0.25">
      <c r="A260" s="443" t="s">
        <v>100</v>
      </c>
      <c r="B260" s="444"/>
      <c r="C260" s="444"/>
      <c r="D260" s="444"/>
      <c r="E260" s="444"/>
      <c r="F260" s="444"/>
      <c r="G260" s="444"/>
      <c r="H260" s="445"/>
      <c r="I260" s="145">
        <f>SUM(I261:I269)</f>
        <v>0</v>
      </c>
      <c r="J260" s="181"/>
      <c r="K260" s="181"/>
      <c r="L260" s="181"/>
      <c r="M260" s="181"/>
      <c r="N260" s="181"/>
      <c r="O260" s="181"/>
      <c r="P260" s="181"/>
      <c r="Q260" s="181"/>
      <c r="R260" s="181"/>
      <c r="S260" s="181"/>
      <c r="T260" s="181"/>
      <c r="U260" s="181"/>
      <c r="V260" s="181"/>
    </row>
    <row r="261" spans="1:22" s="31" customFormat="1" x14ac:dyDescent="0.2">
      <c r="A261" s="510"/>
      <c r="B261" s="511"/>
      <c r="C261" s="512"/>
      <c r="D261" s="513"/>
      <c r="E261" s="513"/>
      <c r="F261" s="513"/>
      <c r="G261" s="513"/>
      <c r="H261" s="514"/>
      <c r="I261" s="182"/>
      <c r="J261" s="181"/>
      <c r="K261" s="181"/>
      <c r="L261" s="181"/>
      <c r="M261" s="181"/>
      <c r="N261" s="181"/>
      <c r="O261" s="181"/>
      <c r="P261" s="181"/>
      <c r="Q261" s="181"/>
      <c r="R261" s="181"/>
      <c r="S261" s="181"/>
      <c r="T261" s="181"/>
      <c r="U261" s="181"/>
      <c r="V261" s="181"/>
    </row>
    <row r="262" spans="1:22" s="31" customFormat="1" x14ac:dyDescent="0.2">
      <c r="A262" s="515"/>
      <c r="B262" s="516"/>
      <c r="C262" s="517"/>
      <c r="D262" s="518"/>
      <c r="E262" s="518"/>
      <c r="F262" s="518"/>
      <c r="G262" s="518"/>
      <c r="H262" s="519"/>
      <c r="I262" s="148"/>
      <c r="J262" s="181"/>
      <c r="K262" s="181"/>
      <c r="L262" s="181"/>
      <c r="M262" s="181"/>
      <c r="N262" s="181"/>
      <c r="O262" s="181"/>
      <c r="P262" s="181"/>
      <c r="Q262" s="181"/>
      <c r="R262" s="181"/>
      <c r="S262" s="181"/>
      <c r="T262" s="181"/>
      <c r="U262" s="181"/>
      <c r="V262" s="181"/>
    </row>
    <row r="263" spans="1:22" s="31" customFormat="1" x14ac:dyDescent="0.2">
      <c r="A263" s="515"/>
      <c r="B263" s="516"/>
      <c r="C263" s="517"/>
      <c r="D263" s="518"/>
      <c r="E263" s="518"/>
      <c r="F263" s="518"/>
      <c r="G263" s="518"/>
      <c r="H263" s="519"/>
      <c r="I263" s="148"/>
      <c r="J263" s="181"/>
      <c r="K263" s="181"/>
      <c r="L263" s="181"/>
      <c r="M263" s="181"/>
      <c r="N263" s="181"/>
      <c r="O263" s="181"/>
      <c r="P263" s="181"/>
      <c r="Q263" s="181"/>
      <c r="R263" s="181"/>
      <c r="S263" s="181"/>
      <c r="T263" s="181"/>
      <c r="U263" s="181"/>
      <c r="V263" s="181"/>
    </row>
    <row r="264" spans="1:22" s="31" customFormat="1" x14ac:dyDescent="0.2">
      <c r="A264" s="515"/>
      <c r="B264" s="516"/>
      <c r="C264" s="517"/>
      <c r="D264" s="518"/>
      <c r="E264" s="518"/>
      <c r="F264" s="518"/>
      <c r="G264" s="518"/>
      <c r="H264" s="519"/>
      <c r="I264" s="148"/>
      <c r="J264" s="181"/>
      <c r="K264" s="181"/>
      <c r="L264" s="181"/>
      <c r="M264" s="181"/>
      <c r="N264" s="181"/>
      <c r="O264" s="181"/>
      <c r="P264" s="181"/>
      <c r="Q264" s="181"/>
      <c r="R264" s="181"/>
      <c r="S264" s="181"/>
      <c r="T264" s="181"/>
      <c r="U264" s="181"/>
      <c r="V264" s="181"/>
    </row>
    <row r="265" spans="1:22" s="31" customFormat="1" x14ac:dyDescent="0.2">
      <c r="A265" s="515"/>
      <c r="B265" s="516"/>
      <c r="C265" s="517"/>
      <c r="D265" s="518"/>
      <c r="E265" s="518"/>
      <c r="F265" s="518"/>
      <c r="G265" s="518"/>
      <c r="H265" s="519"/>
      <c r="I265" s="148"/>
      <c r="J265" s="181"/>
      <c r="K265" s="181"/>
      <c r="L265" s="181"/>
      <c r="M265" s="181"/>
      <c r="N265" s="181"/>
      <c r="O265" s="181"/>
      <c r="P265" s="181"/>
      <c r="Q265" s="181"/>
      <c r="R265" s="181"/>
      <c r="S265" s="181"/>
      <c r="T265" s="181"/>
      <c r="U265" s="181"/>
      <c r="V265" s="181"/>
    </row>
    <row r="266" spans="1:22" s="31" customFormat="1" x14ac:dyDescent="0.2">
      <c r="A266" s="515"/>
      <c r="B266" s="516"/>
      <c r="C266" s="517"/>
      <c r="D266" s="518"/>
      <c r="E266" s="518"/>
      <c r="F266" s="518"/>
      <c r="G266" s="518"/>
      <c r="H266" s="519"/>
      <c r="I266" s="148"/>
      <c r="J266" s="181"/>
      <c r="K266" s="181"/>
      <c r="L266" s="181"/>
      <c r="M266" s="181"/>
      <c r="N266" s="181"/>
      <c r="O266" s="181"/>
      <c r="P266" s="181"/>
      <c r="Q266" s="181"/>
      <c r="R266" s="181"/>
      <c r="S266" s="181"/>
      <c r="T266" s="181"/>
      <c r="U266" s="181"/>
      <c r="V266" s="181"/>
    </row>
    <row r="267" spans="1:22" s="31" customFormat="1" x14ac:dyDescent="0.2">
      <c r="A267" s="515"/>
      <c r="B267" s="516"/>
      <c r="C267" s="517"/>
      <c r="D267" s="518"/>
      <c r="E267" s="518"/>
      <c r="F267" s="518"/>
      <c r="G267" s="518"/>
      <c r="H267" s="519"/>
      <c r="I267" s="148"/>
      <c r="J267" s="181"/>
      <c r="K267" s="181"/>
      <c r="L267" s="181"/>
      <c r="M267" s="181"/>
      <c r="N267" s="181"/>
      <c r="O267" s="181"/>
      <c r="P267" s="181"/>
      <c r="Q267" s="181"/>
      <c r="R267" s="181"/>
      <c r="S267" s="181"/>
      <c r="T267" s="181"/>
      <c r="U267" s="181"/>
      <c r="V267" s="181"/>
    </row>
    <row r="268" spans="1:22" s="31" customFormat="1" x14ac:dyDescent="0.2">
      <c r="A268" s="515"/>
      <c r="B268" s="516"/>
      <c r="C268" s="517"/>
      <c r="D268" s="518"/>
      <c r="E268" s="518"/>
      <c r="F268" s="518"/>
      <c r="G268" s="518"/>
      <c r="H268" s="519"/>
      <c r="I268" s="148"/>
      <c r="J268" s="181"/>
      <c r="K268" s="181"/>
      <c r="L268" s="181"/>
      <c r="M268" s="181"/>
      <c r="N268" s="181"/>
      <c r="O268" s="181"/>
      <c r="P268" s="181"/>
      <c r="Q268" s="181"/>
      <c r="R268" s="181"/>
      <c r="S268" s="181"/>
      <c r="T268" s="181"/>
      <c r="U268" s="181"/>
      <c r="V268" s="181"/>
    </row>
    <row r="269" spans="1:22" s="31" customFormat="1" ht="13.5" thickBot="1" x14ac:dyDescent="0.25">
      <c r="A269" s="520"/>
      <c r="B269" s="521"/>
      <c r="C269" s="522"/>
      <c r="D269" s="523"/>
      <c r="E269" s="523"/>
      <c r="F269" s="523"/>
      <c r="G269" s="523"/>
      <c r="H269" s="524"/>
      <c r="I269" s="149"/>
      <c r="J269" s="181"/>
      <c r="K269" s="181"/>
      <c r="L269" s="181"/>
      <c r="M269" s="181"/>
      <c r="N269" s="181"/>
      <c r="O269" s="181"/>
      <c r="P269" s="181"/>
      <c r="Q269" s="181"/>
      <c r="R269" s="181"/>
      <c r="S269" s="181"/>
      <c r="T269" s="181"/>
      <c r="U269" s="181"/>
      <c r="V269" s="181"/>
    </row>
    <row r="270" spans="1:22" s="34" customFormat="1" ht="23.45" customHeight="1" x14ac:dyDescent="0.2">
      <c r="A270" s="159"/>
      <c r="B270" s="160"/>
      <c r="C270" s="160"/>
      <c r="D270" s="160"/>
      <c r="E270" s="160"/>
      <c r="F270" s="160"/>
      <c r="G270" s="160"/>
      <c r="H270" s="160"/>
      <c r="I270" s="160"/>
    </row>
    <row r="271" spans="1:22" s="34" customFormat="1" ht="18" customHeight="1" x14ac:dyDescent="0.2">
      <c r="A271" s="441"/>
      <c r="B271" s="441"/>
      <c r="C271" s="441"/>
      <c r="D271" s="441"/>
      <c r="E271" s="441"/>
      <c r="F271" s="441"/>
      <c r="G271" s="441"/>
      <c r="H271" s="441"/>
      <c r="I271" s="441"/>
    </row>
    <row r="272" spans="1:22" s="34" customFormat="1" ht="12.75" customHeight="1" x14ac:dyDescent="0.2">
      <c r="A272" s="490" t="s">
        <v>151</v>
      </c>
      <c r="B272" s="363"/>
      <c r="C272" s="363"/>
      <c r="D272" s="363"/>
      <c r="E272" s="363"/>
      <c r="F272" s="363"/>
      <c r="G272" s="363"/>
      <c r="H272" s="363"/>
      <c r="I272" s="363"/>
    </row>
    <row r="273" spans="1:9" s="34" customFormat="1" x14ac:dyDescent="0.2"/>
    <row r="274" spans="1:9" s="34" customFormat="1" ht="25.5" customHeight="1" x14ac:dyDescent="0.2">
      <c r="A274" s="380" t="s">
        <v>87</v>
      </c>
      <c r="B274" s="381"/>
      <c r="C274" s="381"/>
      <c r="D274" s="381"/>
      <c r="E274" s="381"/>
      <c r="F274" s="381"/>
      <c r="G274" s="381"/>
      <c r="H274" s="381"/>
      <c r="I274" s="382"/>
    </row>
    <row r="275" spans="1:9" s="34" customFormat="1" ht="25.5" customHeight="1" x14ac:dyDescent="0.2">
      <c r="A275" s="7" t="s">
        <v>57</v>
      </c>
      <c r="B275" s="377" t="s">
        <v>58</v>
      </c>
      <c r="C275" s="378"/>
      <c r="D275" s="379" t="s">
        <v>59</v>
      </c>
      <c r="E275" s="379"/>
      <c r="F275" s="379" t="s">
        <v>60</v>
      </c>
      <c r="G275" s="379"/>
      <c r="H275" s="379" t="s">
        <v>61</v>
      </c>
      <c r="I275" s="379"/>
    </row>
    <row r="276" spans="1:9" s="34" customFormat="1" x14ac:dyDescent="0.2">
      <c r="A276" s="479">
        <f>C120</f>
        <v>0</v>
      </c>
      <c r="B276" s="369">
        <f>+A276*75/100</f>
        <v>0</v>
      </c>
      <c r="C276" s="370"/>
      <c r="D276" s="384">
        <f>+A276*25/100</f>
        <v>0</v>
      </c>
      <c r="E276" s="384"/>
      <c r="F276" s="384">
        <v>0</v>
      </c>
      <c r="G276" s="384"/>
      <c r="H276" s="384">
        <v>0</v>
      </c>
      <c r="I276" s="384"/>
    </row>
    <row r="277" spans="1:9" s="34" customFormat="1" x14ac:dyDescent="0.2">
      <c r="A277" s="479"/>
      <c r="B277" s="371"/>
      <c r="C277" s="372"/>
      <c r="D277" s="384"/>
      <c r="E277" s="384"/>
      <c r="F277" s="384"/>
      <c r="G277" s="384"/>
      <c r="H277" s="384"/>
      <c r="I277" s="384"/>
    </row>
    <row r="278" spans="1:9" s="34" customFormat="1" x14ac:dyDescent="0.2">
      <c r="A278" s="373"/>
      <c r="B278" s="374"/>
      <c r="C278" s="374"/>
      <c r="D278" s="374"/>
      <c r="E278" s="374"/>
      <c r="F278" s="374"/>
      <c r="G278" s="374"/>
      <c r="H278" s="374"/>
      <c r="I278" s="374"/>
    </row>
    <row r="279" spans="1:9" s="34" customFormat="1" ht="25.5" customHeight="1" x14ac:dyDescent="0.2">
      <c r="A279" s="380" t="s">
        <v>88</v>
      </c>
      <c r="B279" s="381"/>
      <c r="C279" s="381"/>
      <c r="D279" s="381"/>
      <c r="E279" s="381"/>
      <c r="F279" s="381"/>
      <c r="G279" s="381"/>
      <c r="H279" s="381"/>
      <c r="I279" s="382"/>
    </row>
    <row r="280" spans="1:9" s="34" customFormat="1" ht="25.5" customHeight="1" x14ac:dyDescent="0.2">
      <c r="A280" s="7" t="s">
        <v>57</v>
      </c>
      <c r="B280" s="377" t="s">
        <v>58</v>
      </c>
      <c r="C280" s="378"/>
      <c r="D280" s="379" t="s">
        <v>59</v>
      </c>
      <c r="E280" s="379"/>
      <c r="F280" s="379" t="s">
        <v>60</v>
      </c>
      <c r="G280" s="379"/>
      <c r="H280" s="379" t="s">
        <v>61</v>
      </c>
      <c r="I280" s="379"/>
    </row>
    <row r="281" spans="1:9" s="34" customFormat="1" x14ac:dyDescent="0.2">
      <c r="A281" s="479">
        <f>C121</f>
        <v>0</v>
      </c>
      <c r="B281" s="369">
        <f>+A281*75/100</f>
        <v>0</v>
      </c>
      <c r="C281" s="370"/>
      <c r="D281" s="384">
        <f>+A281*25/100</f>
        <v>0</v>
      </c>
      <c r="E281" s="384"/>
      <c r="F281" s="384">
        <v>0</v>
      </c>
      <c r="G281" s="384"/>
      <c r="H281" s="384">
        <v>0</v>
      </c>
      <c r="I281" s="384"/>
    </row>
    <row r="282" spans="1:9" s="34" customFormat="1" x14ac:dyDescent="0.2">
      <c r="A282" s="479"/>
      <c r="B282" s="371"/>
      <c r="C282" s="372"/>
      <c r="D282" s="384"/>
      <c r="E282" s="384"/>
      <c r="F282" s="384"/>
      <c r="G282" s="384"/>
      <c r="H282" s="384"/>
      <c r="I282" s="384"/>
    </row>
    <row r="283" spans="1:9" s="34" customFormat="1" x14ac:dyDescent="0.2">
      <c r="A283" s="161"/>
      <c r="B283" s="162"/>
      <c r="C283" s="162"/>
      <c r="D283" s="162"/>
      <c r="E283" s="162"/>
      <c r="F283" s="162"/>
      <c r="G283" s="162"/>
      <c r="H283" s="162"/>
      <c r="I283" s="162"/>
    </row>
    <row r="284" spans="1:9" s="34" customFormat="1" ht="25.5" customHeight="1" x14ac:dyDescent="0.2">
      <c r="A284" s="380" t="s">
        <v>103</v>
      </c>
      <c r="B284" s="381"/>
      <c r="C284" s="381"/>
      <c r="D284" s="381"/>
      <c r="E284" s="381"/>
      <c r="F284" s="381"/>
      <c r="G284" s="381"/>
      <c r="H284" s="381"/>
      <c r="I284" s="382"/>
    </row>
    <row r="285" spans="1:9" s="34" customFormat="1" ht="25.5" customHeight="1" x14ac:dyDescent="0.2">
      <c r="A285" s="7" t="s">
        <v>57</v>
      </c>
      <c r="B285" s="377" t="s">
        <v>58</v>
      </c>
      <c r="C285" s="378"/>
      <c r="D285" s="379" t="s">
        <v>59</v>
      </c>
      <c r="E285" s="379"/>
      <c r="F285" s="379" t="s">
        <v>60</v>
      </c>
      <c r="G285" s="379"/>
      <c r="H285" s="379" t="s">
        <v>61</v>
      </c>
      <c r="I285" s="379"/>
    </row>
    <row r="286" spans="1:9" s="34" customFormat="1" x14ac:dyDescent="0.2">
      <c r="A286" s="479">
        <f>+A281-A292</f>
        <v>0</v>
      </c>
      <c r="B286" s="369">
        <f>+A286*75/100</f>
        <v>0</v>
      </c>
      <c r="C286" s="370"/>
      <c r="D286" s="384">
        <f>+A286*25/100</f>
        <v>0</v>
      </c>
      <c r="E286" s="384"/>
      <c r="F286" s="384">
        <v>0</v>
      </c>
      <c r="G286" s="384"/>
      <c r="H286" s="384">
        <v>0</v>
      </c>
      <c r="I286" s="384"/>
    </row>
    <row r="287" spans="1:9" s="34" customFormat="1" x14ac:dyDescent="0.2">
      <c r="A287" s="479"/>
      <c r="B287" s="371"/>
      <c r="C287" s="372"/>
      <c r="D287" s="384"/>
      <c r="E287" s="384"/>
      <c r="F287" s="384"/>
      <c r="G287" s="384"/>
      <c r="H287" s="384"/>
      <c r="I287" s="384"/>
    </row>
    <row r="288" spans="1:9" s="34" customFormat="1" x14ac:dyDescent="0.2"/>
    <row r="289" spans="1:9" s="34" customFormat="1" x14ac:dyDescent="0.2"/>
    <row r="290" spans="1:9" s="34" customFormat="1" ht="25.5" customHeight="1" x14ac:dyDescent="0.2">
      <c r="A290" s="380" t="s">
        <v>89</v>
      </c>
      <c r="B290" s="381"/>
      <c r="C290" s="381"/>
      <c r="D290" s="381"/>
      <c r="E290" s="381"/>
      <c r="F290" s="381"/>
      <c r="G290" s="381"/>
      <c r="H290" s="381"/>
      <c r="I290" s="382"/>
    </row>
    <row r="291" spans="1:9" s="34" customFormat="1" ht="25.5" customHeight="1" x14ac:dyDescent="0.2">
      <c r="A291" s="7" t="s">
        <v>57</v>
      </c>
      <c r="B291" s="377" t="s">
        <v>58</v>
      </c>
      <c r="C291" s="378"/>
      <c r="D291" s="379" t="s">
        <v>59</v>
      </c>
      <c r="E291" s="379"/>
      <c r="F291" s="379" t="s">
        <v>60</v>
      </c>
      <c r="G291" s="379"/>
      <c r="H291" s="379" t="s">
        <v>61</v>
      </c>
      <c r="I291" s="379"/>
    </row>
    <row r="292" spans="1:9" s="34" customFormat="1" x14ac:dyDescent="0.2">
      <c r="A292" s="479">
        <f>+I182+I199+I216+I244+I260</f>
        <v>0</v>
      </c>
      <c r="B292" s="369">
        <f>+A292*75/100</f>
        <v>0</v>
      </c>
      <c r="C292" s="370"/>
      <c r="D292" s="384">
        <f>+A292*25/100</f>
        <v>0</v>
      </c>
      <c r="E292" s="384"/>
      <c r="F292" s="384">
        <v>0</v>
      </c>
      <c r="G292" s="384"/>
      <c r="H292" s="384">
        <v>0</v>
      </c>
      <c r="I292" s="384"/>
    </row>
    <row r="293" spans="1:9" s="34" customFormat="1" x14ac:dyDescent="0.2">
      <c r="A293" s="479"/>
      <c r="B293" s="371"/>
      <c r="C293" s="372"/>
      <c r="D293" s="384"/>
      <c r="E293" s="384"/>
      <c r="F293" s="384"/>
      <c r="G293" s="384"/>
      <c r="H293" s="384"/>
      <c r="I293" s="384"/>
    </row>
    <row r="294" spans="1:9" s="34" customFormat="1" x14ac:dyDescent="0.2"/>
    <row r="295" spans="1:9" s="34" customFormat="1" x14ac:dyDescent="0.2">
      <c r="A295" s="169"/>
      <c r="B295" s="181"/>
      <c r="C295" s="181"/>
      <c r="D295" s="181"/>
      <c r="E295" s="181"/>
      <c r="F295" s="181"/>
      <c r="G295" s="181"/>
      <c r="H295" s="181"/>
    </row>
    <row r="296" spans="1:9" s="34" customFormat="1" ht="12.75" customHeight="1" x14ac:dyDescent="0.2">
      <c r="A296" s="489" t="s">
        <v>186</v>
      </c>
      <c r="B296" s="489"/>
      <c r="C296" s="489"/>
      <c r="D296" s="489"/>
      <c r="E296" s="489"/>
      <c r="F296" s="489"/>
      <c r="G296" s="489"/>
      <c r="H296" s="489"/>
      <c r="I296" s="489"/>
    </row>
    <row r="297" spans="1:9" s="34" customFormat="1" ht="34.5" customHeight="1" x14ac:dyDescent="0.2">
      <c r="A297" s="440"/>
      <c r="B297" s="441"/>
      <c r="C297" s="441"/>
      <c r="D297" s="441"/>
      <c r="E297" s="441"/>
      <c r="F297" s="441"/>
      <c r="G297" s="441"/>
      <c r="H297" s="441"/>
      <c r="I297" s="441"/>
    </row>
    <row r="298" spans="1:9" s="34" customFormat="1" x14ac:dyDescent="0.2"/>
    <row r="299" spans="1:9" s="34" customFormat="1" x14ac:dyDescent="0.2">
      <c r="A299" s="489" t="s">
        <v>187</v>
      </c>
      <c r="B299" s="489"/>
      <c r="C299" s="489"/>
      <c r="D299" s="489"/>
      <c r="E299" s="489"/>
      <c r="F299" s="489"/>
      <c r="G299" s="489"/>
      <c r="H299" s="489"/>
      <c r="I299" s="489"/>
    </row>
    <row r="300" spans="1:9" s="34" customFormat="1" ht="23.25" customHeight="1" x14ac:dyDescent="0.2">
      <c r="A300" s="485"/>
      <c r="B300" s="485"/>
      <c r="C300" s="485"/>
      <c r="D300" s="485"/>
      <c r="E300" s="485"/>
      <c r="F300" s="485"/>
      <c r="G300" s="485"/>
      <c r="H300" s="485"/>
      <c r="I300" s="485"/>
    </row>
    <row r="301" spans="1:9" s="34" customFormat="1" x14ac:dyDescent="0.2"/>
    <row r="302" spans="1:9" s="34" customFormat="1" ht="27" customHeight="1" x14ac:dyDescent="0.2">
      <c r="A302" s="489" t="s">
        <v>188</v>
      </c>
      <c r="B302" s="489"/>
      <c r="C302" s="489"/>
      <c r="D302" s="489"/>
      <c r="E302" s="489"/>
      <c r="F302" s="489"/>
      <c r="G302" s="489"/>
      <c r="H302" s="489"/>
      <c r="I302" s="489"/>
    </row>
    <row r="303" spans="1:9" s="34" customFormat="1" ht="14.1" customHeight="1" x14ac:dyDescent="0.2">
      <c r="A303" s="174"/>
      <c r="B303" s="174"/>
      <c r="C303" s="174"/>
      <c r="D303" s="174"/>
      <c r="E303" s="174"/>
      <c r="F303" s="174"/>
      <c r="G303" s="174"/>
      <c r="H303" s="174"/>
      <c r="I303" s="174"/>
    </row>
    <row r="304" spans="1:9" s="132" customFormat="1" x14ac:dyDescent="0.2">
      <c r="A304" s="489" t="s">
        <v>0</v>
      </c>
      <c r="B304" s="489"/>
      <c r="C304" s="489"/>
      <c r="D304" s="489"/>
      <c r="E304" s="489"/>
      <c r="F304" s="489"/>
      <c r="G304" s="489"/>
      <c r="H304" s="489"/>
      <c r="I304" s="489"/>
    </row>
    <row r="305" spans="1:9" s="34" customFormat="1" ht="19.5" customHeight="1" thickBot="1" x14ac:dyDescent="0.25">
      <c r="A305" s="440"/>
      <c r="B305" s="441"/>
      <c r="C305" s="441"/>
      <c r="D305" s="441"/>
      <c r="E305" s="441"/>
      <c r="F305" s="441"/>
      <c r="G305" s="441"/>
      <c r="H305" s="441"/>
      <c r="I305" s="441"/>
    </row>
    <row r="306" spans="1:9" s="113" customFormat="1" ht="32.1" customHeight="1" thickBot="1" x14ac:dyDescent="0.25">
      <c r="A306" s="184" t="s">
        <v>196</v>
      </c>
      <c r="B306" s="530" t="s">
        <v>197</v>
      </c>
      <c r="C306" s="530"/>
      <c r="D306" s="530"/>
      <c r="E306" s="530" t="s">
        <v>198</v>
      </c>
      <c r="F306" s="530"/>
      <c r="G306" s="530" t="s">
        <v>199</v>
      </c>
      <c r="H306" s="530"/>
      <c r="I306" s="185" t="s">
        <v>200</v>
      </c>
    </row>
    <row r="307" spans="1:9" s="34" customFormat="1" x14ac:dyDescent="0.2">
      <c r="A307" s="186"/>
      <c r="B307" s="531"/>
      <c r="C307" s="532"/>
      <c r="D307" s="533"/>
      <c r="E307" s="534"/>
      <c r="F307" s="535"/>
      <c r="G307" s="534"/>
      <c r="H307" s="535"/>
      <c r="I307" s="187">
        <f>+E307-G307</f>
        <v>0</v>
      </c>
    </row>
    <row r="308" spans="1:9" s="34" customFormat="1" x14ac:dyDescent="0.2">
      <c r="A308" s="188"/>
      <c r="B308" s="525"/>
      <c r="C308" s="526"/>
      <c r="D308" s="527"/>
      <c r="E308" s="528"/>
      <c r="F308" s="529"/>
      <c r="G308" s="528"/>
      <c r="H308" s="529"/>
      <c r="I308" s="189">
        <f t="shared" ref="I308:I317" si="0">+E308-G308</f>
        <v>0</v>
      </c>
    </row>
    <row r="309" spans="1:9" s="34" customFormat="1" x14ac:dyDescent="0.2">
      <c r="A309" s="190"/>
      <c r="B309" s="525"/>
      <c r="C309" s="526"/>
      <c r="D309" s="527"/>
      <c r="E309" s="528"/>
      <c r="F309" s="529"/>
      <c r="G309" s="528"/>
      <c r="H309" s="529"/>
      <c r="I309" s="191">
        <f t="shared" si="0"/>
        <v>0</v>
      </c>
    </row>
    <row r="310" spans="1:9" s="34" customFormat="1" x14ac:dyDescent="0.2">
      <c r="A310" s="190"/>
      <c r="B310" s="525"/>
      <c r="C310" s="526"/>
      <c r="D310" s="527"/>
      <c r="E310" s="528"/>
      <c r="F310" s="529"/>
      <c r="G310" s="528"/>
      <c r="H310" s="529"/>
      <c r="I310" s="191">
        <f t="shared" si="0"/>
        <v>0</v>
      </c>
    </row>
    <row r="311" spans="1:9" s="34" customFormat="1" x14ac:dyDescent="0.2">
      <c r="A311" s="190"/>
      <c r="B311" s="536"/>
      <c r="C311" s="526"/>
      <c r="D311" s="527"/>
      <c r="E311" s="528"/>
      <c r="F311" s="529"/>
      <c r="G311" s="528"/>
      <c r="H311" s="529"/>
      <c r="I311" s="191">
        <f t="shared" si="0"/>
        <v>0</v>
      </c>
    </row>
    <row r="312" spans="1:9" s="34" customFormat="1" x14ac:dyDescent="0.2">
      <c r="A312" s="190"/>
      <c r="B312" s="525"/>
      <c r="C312" s="526"/>
      <c r="D312" s="527"/>
      <c r="E312" s="528"/>
      <c r="F312" s="529"/>
      <c r="G312" s="528"/>
      <c r="H312" s="529"/>
      <c r="I312" s="191">
        <f t="shared" si="0"/>
        <v>0</v>
      </c>
    </row>
    <row r="313" spans="1:9" s="34" customFormat="1" x14ac:dyDescent="0.2">
      <c r="A313" s="190"/>
      <c r="B313" s="536"/>
      <c r="C313" s="526"/>
      <c r="D313" s="527"/>
      <c r="E313" s="528"/>
      <c r="F313" s="529"/>
      <c r="G313" s="528"/>
      <c r="H313" s="529"/>
      <c r="I313" s="191">
        <f t="shared" si="0"/>
        <v>0</v>
      </c>
    </row>
    <row r="314" spans="1:9" s="34" customFormat="1" x14ac:dyDescent="0.2">
      <c r="A314" s="190"/>
      <c r="B314" s="536"/>
      <c r="C314" s="526"/>
      <c r="D314" s="527"/>
      <c r="E314" s="528"/>
      <c r="F314" s="529"/>
      <c r="G314" s="528"/>
      <c r="H314" s="529"/>
      <c r="I314" s="191">
        <f t="shared" si="0"/>
        <v>0</v>
      </c>
    </row>
    <row r="315" spans="1:9" s="34" customFormat="1" x14ac:dyDescent="0.2">
      <c r="A315" s="190"/>
      <c r="B315" s="525"/>
      <c r="C315" s="526"/>
      <c r="D315" s="527"/>
      <c r="E315" s="528"/>
      <c r="F315" s="529"/>
      <c r="G315" s="528"/>
      <c r="H315" s="529"/>
      <c r="I315" s="191">
        <f t="shared" si="0"/>
        <v>0</v>
      </c>
    </row>
    <row r="316" spans="1:9" s="34" customFormat="1" x14ac:dyDescent="0.2">
      <c r="A316" s="190"/>
      <c r="B316" s="536"/>
      <c r="C316" s="526"/>
      <c r="D316" s="527"/>
      <c r="E316" s="528"/>
      <c r="F316" s="529"/>
      <c r="G316" s="528"/>
      <c r="H316" s="529"/>
      <c r="I316" s="191">
        <f t="shared" si="0"/>
        <v>0</v>
      </c>
    </row>
    <row r="317" spans="1:9" s="34" customFormat="1" ht="13.5" thickBot="1" x14ac:dyDescent="0.25">
      <c r="A317" s="192"/>
      <c r="B317" s="537"/>
      <c r="C317" s="538"/>
      <c r="D317" s="539"/>
      <c r="E317" s="540"/>
      <c r="F317" s="541"/>
      <c r="G317" s="540"/>
      <c r="H317" s="541"/>
      <c r="I317" s="193">
        <f t="shared" si="0"/>
        <v>0</v>
      </c>
    </row>
    <row r="318" spans="1:9" s="34" customFormat="1" ht="25.5" customHeight="1" thickBot="1" x14ac:dyDescent="0.25">
      <c r="A318" s="174"/>
      <c r="B318" s="542"/>
      <c r="C318" s="542"/>
      <c r="D318" s="542"/>
      <c r="E318" s="543">
        <f>SUM(E307:F317)</f>
        <v>0</v>
      </c>
      <c r="F318" s="544"/>
      <c r="G318" s="543">
        <f>SUM(G307:H317)</f>
        <v>0</v>
      </c>
      <c r="H318" s="544"/>
      <c r="I318" s="194">
        <f>SUM(I307:I317)</f>
        <v>0</v>
      </c>
    </row>
    <row r="319" spans="1:9" s="34" customFormat="1" ht="32.25" customHeight="1" x14ac:dyDescent="0.2">
      <c r="A319" s="159"/>
      <c r="B319" s="160"/>
      <c r="C319" s="160"/>
      <c r="D319" s="160"/>
      <c r="E319" s="160"/>
      <c r="F319" s="160"/>
      <c r="G319" s="160"/>
      <c r="H319" s="160"/>
      <c r="I319" s="160"/>
    </row>
    <row r="320" spans="1:9" s="34" customFormat="1" ht="12.75" customHeight="1" x14ac:dyDescent="0.2">
      <c r="A320" s="489" t="str">
        <f>+A194</f>
        <v>B  - Verifiche stato di NEET</v>
      </c>
      <c r="B320" s="489"/>
      <c r="C320" s="489"/>
      <c r="D320" s="489"/>
      <c r="E320" s="489"/>
      <c r="F320" s="489"/>
      <c r="G320" s="489"/>
      <c r="H320" s="489"/>
      <c r="I320" s="489"/>
    </row>
    <row r="321" spans="1:9" s="34" customFormat="1" ht="13.5" thickBot="1" x14ac:dyDescent="0.25">
      <c r="A321" s="489"/>
      <c r="B321" s="489"/>
      <c r="C321" s="489"/>
      <c r="D321" s="489"/>
      <c r="E321" s="489"/>
      <c r="F321" s="489"/>
      <c r="G321" s="489"/>
      <c r="H321" s="489"/>
      <c r="I321" s="489"/>
    </row>
    <row r="322" spans="1:9" s="113" customFormat="1" ht="32.1" customHeight="1" thickBot="1" x14ac:dyDescent="0.25">
      <c r="A322" s="184" t="s">
        <v>196</v>
      </c>
      <c r="B322" s="530" t="s">
        <v>197</v>
      </c>
      <c r="C322" s="530"/>
      <c r="D322" s="530"/>
      <c r="E322" s="530" t="s">
        <v>198</v>
      </c>
      <c r="F322" s="530"/>
      <c r="G322" s="530" t="s">
        <v>199</v>
      </c>
      <c r="H322" s="530"/>
      <c r="I322" s="185" t="s">
        <v>200</v>
      </c>
    </row>
    <row r="323" spans="1:9" s="34" customFormat="1" x14ac:dyDescent="0.2">
      <c r="A323" s="186"/>
      <c r="B323" s="531"/>
      <c r="C323" s="532"/>
      <c r="D323" s="533"/>
      <c r="E323" s="534"/>
      <c r="F323" s="535"/>
      <c r="G323" s="534"/>
      <c r="H323" s="535"/>
      <c r="I323" s="187">
        <f>+E323-G323</f>
        <v>0</v>
      </c>
    </row>
    <row r="324" spans="1:9" s="34" customFormat="1" x14ac:dyDescent="0.2">
      <c r="A324" s="188"/>
      <c r="B324" s="525"/>
      <c r="C324" s="526"/>
      <c r="D324" s="527"/>
      <c r="E324" s="528"/>
      <c r="F324" s="529"/>
      <c r="G324" s="528"/>
      <c r="H324" s="529"/>
      <c r="I324" s="189">
        <f t="shared" ref="I324:I333" si="1">+E324-G324</f>
        <v>0</v>
      </c>
    </row>
    <row r="325" spans="1:9" s="34" customFormat="1" x14ac:dyDescent="0.2">
      <c r="A325" s="190"/>
      <c r="B325" s="525"/>
      <c r="C325" s="526"/>
      <c r="D325" s="527"/>
      <c r="E325" s="528"/>
      <c r="F325" s="529"/>
      <c r="G325" s="528"/>
      <c r="H325" s="529"/>
      <c r="I325" s="191">
        <f t="shared" si="1"/>
        <v>0</v>
      </c>
    </row>
    <row r="326" spans="1:9" s="34" customFormat="1" x14ac:dyDescent="0.2">
      <c r="A326" s="190"/>
      <c r="B326" s="525"/>
      <c r="C326" s="526"/>
      <c r="D326" s="527"/>
      <c r="E326" s="528"/>
      <c r="F326" s="529"/>
      <c r="G326" s="528"/>
      <c r="H326" s="529"/>
      <c r="I326" s="191">
        <f t="shared" si="1"/>
        <v>0</v>
      </c>
    </row>
    <row r="327" spans="1:9" s="34" customFormat="1" x14ac:dyDescent="0.2">
      <c r="A327" s="190"/>
      <c r="B327" s="536"/>
      <c r="C327" s="526"/>
      <c r="D327" s="527"/>
      <c r="E327" s="528"/>
      <c r="F327" s="529"/>
      <c r="G327" s="528"/>
      <c r="H327" s="529"/>
      <c r="I327" s="191">
        <f t="shared" si="1"/>
        <v>0</v>
      </c>
    </row>
    <row r="328" spans="1:9" s="34" customFormat="1" x14ac:dyDescent="0.2">
      <c r="A328" s="190"/>
      <c r="B328" s="525"/>
      <c r="C328" s="526"/>
      <c r="D328" s="527"/>
      <c r="E328" s="528"/>
      <c r="F328" s="529"/>
      <c r="G328" s="528"/>
      <c r="H328" s="529"/>
      <c r="I328" s="191">
        <f t="shared" si="1"/>
        <v>0</v>
      </c>
    </row>
    <row r="329" spans="1:9" s="34" customFormat="1" x14ac:dyDescent="0.2">
      <c r="A329" s="190"/>
      <c r="B329" s="536"/>
      <c r="C329" s="526"/>
      <c r="D329" s="527"/>
      <c r="E329" s="528"/>
      <c r="F329" s="529"/>
      <c r="G329" s="528"/>
      <c r="H329" s="529"/>
      <c r="I329" s="191">
        <f t="shared" si="1"/>
        <v>0</v>
      </c>
    </row>
    <row r="330" spans="1:9" s="34" customFormat="1" x14ac:dyDescent="0.2">
      <c r="A330" s="190"/>
      <c r="B330" s="536"/>
      <c r="C330" s="526"/>
      <c r="D330" s="527"/>
      <c r="E330" s="528"/>
      <c r="F330" s="529"/>
      <c r="G330" s="528"/>
      <c r="H330" s="529"/>
      <c r="I330" s="191">
        <f t="shared" si="1"/>
        <v>0</v>
      </c>
    </row>
    <row r="331" spans="1:9" s="34" customFormat="1" x14ac:dyDescent="0.2">
      <c r="A331" s="190"/>
      <c r="B331" s="525"/>
      <c r="C331" s="526"/>
      <c r="D331" s="527"/>
      <c r="E331" s="528"/>
      <c r="F331" s="529"/>
      <c r="G331" s="528"/>
      <c r="H331" s="529"/>
      <c r="I331" s="191">
        <f t="shared" si="1"/>
        <v>0</v>
      </c>
    </row>
    <row r="332" spans="1:9" s="34" customFormat="1" x14ac:dyDescent="0.2">
      <c r="A332" s="190"/>
      <c r="B332" s="536"/>
      <c r="C332" s="526"/>
      <c r="D332" s="527"/>
      <c r="E332" s="528"/>
      <c r="F332" s="529"/>
      <c r="G332" s="528"/>
      <c r="H332" s="529"/>
      <c r="I332" s="191">
        <f t="shared" si="1"/>
        <v>0</v>
      </c>
    </row>
    <row r="333" spans="1:9" s="34" customFormat="1" ht="13.5" thickBot="1" x14ac:dyDescent="0.25">
      <c r="A333" s="192"/>
      <c r="B333" s="537"/>
      <c r="C333" s="538"/>
      <c r="D333" s="539"/>
      <c r="E333" s="540"/>
      <c r="F333" s="541"/>
      <c r="G333" s="540"/>
      <c r="H333" s="541"/>
      <c r="I333" s="193">
        <f t="shared" si="1"/>
        <v>0</v>
      </c>
    </row>
    <row r="334" spans="1:9" s="34" customFormat="1" ht="25.5" customHeight="1" thickBot="1" x14ac:dyDescent="0.25">
      <c r="A334" s="174"/>
      <c r="B334" s="542"/>
      <c r="C334" s="542"/>
      <c r="D334" s="542"/>
      <c r="E334" s="543">
        <f>SUM(E323:F333)</f>
        <v>0</v>
      </c>
      <c r="F334" s="544"/>
      <c r="G334" s="543">
        <f>SUM(G323:H333)</f>
        <v>0</v>
      </c>
      <c r="H334" s="544"/>
      <c r="I334" s="194">
        <f>SUM(I323:I333)</f>
        <v>0</v>
      </c>
    </row>
    <row r="335" spans="1:9" s="34" customFormat="1" x14ac:dyDescent="0.2">
      <c r="A335" s="174"/>
      <c r="B335" s="195"/>
      <c r="C335" s="195"/>
      <c r="D335" s="195"/>
      <c r="E335" s="195"/>
      <c r="F335" s="195"/>
      <c r="G335" s="195"/>
      <c r="H335" s="195"/>
      <c r="I335" s="195"/>
    </row>
    <row r="336" spans="1:9" s="34" customFormat="1" x14ac:dyDescent="0.2">
      <c r="A336" s="174"/>
      <c r="B336" s="195"/>
      <c r="C336" s="195"/>
      <c r="D336" s="195"/>
      <c r="E336" s="195"/>
      <c r="F336" s="195"/>
      <c r="G336" s="195"/>
      <c r="H336" s="195"/>
      <c r="I336" s="195"/>
    </row>
    <row r="337" spans="1:9" s="132" customFormat="1" x14ac:dyDescent="0.2">
      <c r="A337" s="489" t="s">
        <v>82</v>
      </c>
      <c r="B337" s="489"/>
      <c r="C337" s="489"/>
      <c r="D337" s="489"/>
      <c r="E337" s="489"/>
      <c r="F337" s="489"/>
      <c r="G337" s="489"/>
      <c r="H337" s="489"/>
      <c r="I337" s="489"/>
    </row>
    <row r="338" spans="1:9" s="34" customFormat="1" ht="13.5" thickBot="1" x14ac:dyDescent="0.25">
      <c r="A338" s="174"/>
      <c r="B338" s="195"/>
      <c r="C338" s="195"/>
      <c r="D338" s="195"/>
      <c r="E338" s="195"/>
      <c r="F338" s="195"/>
      <c r="G338" s="195"/>
      <c r="H338" s="195"/>
      <c r="I338" s="195"/>
    </row>
    <row r="339" spans="1:9" s="113" customFormat="1" ht="32.1" customHeight="1" thickBot="1" x14ac:dyDescent="0.25">
      <c r="A339" s="184" t="s">
        <v>196</v>
      </c>
      <c r="B339" s="530" t="s">
        <v>197</v>
      </c>
      <c r="C339" s="530"/>
      <c r="D339" s="530"/>
      <c r="E339" s="530" t="s">
        <v>198</v>
      </c>
      <c r="F339" s="530"/>
      <c r="G339" s="530" t="s">
        <v>199</v>
      </c>
      <c r="H339" s="530"/>
      <c r="I339" s="185" t="s">
        <v>200</v>
      </c>
    </row>
    <row r="340" spans="1:9" s="34" customFormat="1" x14ac:dyDescent="0.2">
      <c r="A340" s="186"/>
      <c r="B340" s="531"/>
      <c r="C340" s="532"/>
      <c r="D340" s="533"/>
      <c r="E340" s="534"/>
      <c r="F340" s="535"/>
      <c r="G340" s="534"/>
      <c r="H340" s="535"/>
      <c r="I340" s="187">
        <f>+E340-G340</f>
        <v>0</v>
      </c>
    </row>
    <row r="341" spans="1:9" s="34" customFormat="1" x14ac:dyDescent="0.2">
      <c r="A341" s="188"/>
      <c r="B341" s="525"/>
      <c r="C341" s="526"/>
      <c r="D341" s="527"/>
      <c r="E341" s="528"/>
      <c r="F341" s="529"/>
      <c r="G341" s="528"/>
      <c r="H341" s="529"/>
      <c r="I341" s="189">
        <f t="shared" ref="I341:I350" si="2">+E341-G341</f>
        <v>0</v>
      </c>
    </row>
    <row r="342" spans="1:9" s="34" customFormat="1" x14ac:dyDescent="0.2">
      <c r="A342" s="190"/>
      <c r="B342" s="525"/>
      <c r="C342" s="526"/>
      <c r="D342" s="527"/>
      <c r="E342" s="528"/>
      <c r="F342" s="529"/>
      <c r="G342" s="528"/>
      <c r="H342" s="529"/>
      <c r="I342" s="191">
        <f t="shared" si="2"/>
        <v>0</v>
      </c>
    </row>
    <row r="343" spans="1:9" s="34" customFormat="1" x14ac:dyDescent="0.2">
      <c r="A343" s="190"/>
      <c r="B343" s="525"/>
      <c r="C343" s="526"/>
      <c r="D343" s="527"/>
      <c r="E343" s="528"/>
      <c r="F343" s="529"/>
      <c r="G343" s="528"/>
      <c r="H343" s="529"/>
      <c r="I343" s="191">
        <f t="shared" si="2"/>
        <v>0</v>
      </c>
    </row>
    <row r="344" spans="1:9" s="34" customFormat="1" x14ac:dyDescent="0.2">
      <c r="A344" s="190"/>
      <c r="B344" s="536"/>
      <c r="C344" s="526"/>
      <c r="D344" s="527"/>
      <c r="E344" s="528"/>
      <c r="F344" s="529"/>
      <c r="G344" s="528"/>
      <c r="H344" s="529"/>
      <c r="I344" s="191">
        <f t="shared" si="2"/>
        <v>0</v>
      </c>
    </row>
    <row r="345" spans="1:9" s="34" customFormat="1" x14ac:dyDescent="0.2">
      <c r="A345" s="190"/>
      <c r="B345" s="525"/>
      <c r="C345" s="526"/>
      <c r="D345" s="527"/>
      <c r="E345" s="528"/>
      <c r="F345" s="529"/>
      <c r="G345" s="528"/>
      <c r="H345" s="529"/>
      <c r="I345" s="191">
        <f t="shared" si="2"/>
        <v>0</v>
      </c>
    </row>
    <row r="346" spans="1:9" s="34" customFormat="1" x14ac:dyDescent="0.2">
      <c r="A346" s="190"/>
      <c r="B346" s="536"/>
      <c r="C346" s="526"/>
      <c r="D346" s="527"/>
      <c r="E346" s="528"/>
      <c r="F346" s="529"/>
      <c r="G346" s="528"/>
      <c r="H346" s="529"/>
      <c r="I346" s="191">
        <f t="shared" si="2"/>
        <v>0</v>
      </c>
    </row>
    <row r="347" spans="1:9" s="34" customFormat="1" x14ac:dyDescent="0.2">
      <c r="A347" s="190"/>
      <c r="B347" s="536"/>
      <c r="C347" s="526"/>
      <c r="D347" s="527"/>
      <c r="E347" s="528"/>
      <c r="F347" s="529"/>
      <c r="G347" s="528"/>
      <c r="H347" s="529"/>
      <c r="I347" s="191">
        <f t="shared" si="2"/>
        <v>0</v>
      </c>
    </row>
    <row r="348" spans="1:9" s="34" customFormat="1" x14ac:dyDescent="0.2">
      <c r="A348" s="190"/>
      <c r="B348" s="525"/>
      <c r="C348" s="526"/>
      <c r="D348" s="527"/>
      <c r="E348" s="528"/>
      <c r="F348" s="529"/>
      <c r="G348" s="528"/>
      <c r="H348" s="529"/>
      <c r="I348" s="191">
        <f t="shared" si="2"/>
        <v>0</v>
      </c>
    </row>
    <row r="349" spans="1:9" s="34" customFormat="1" x14ac:dyDescent="0.2">
      <c r="A349" s="190"/>
      <c r="B349" s="536"/>
      <c r="C349" s="526"/>
      <c r="D349" s="527"/>
      <c r="E349" s="528"/>
      <c r="F349" s="529"/>
      <c r="G349" s="528"/>
      <c r="H349" s="529"/>
      <c r="I349" s="191">
        <f t="shared" si="2"/>
        <v>0</v>
      </c>
    </row>
    <row r="350" spans="1:9" s="34" customFormat="1" ht="13.5" thickBot="1" x14ac:dyDescent="0.25">
      <c r="A350" s="192"/>
      <c r="B350" s="537"/>
      <c r="C350" s="538"/>
      <c r="D350" s="539"/>
      <c r="E350" s="540"/>
      <c r="F350" s="541"/>
      <c r="G350" s="540"/>
      <c r="H350" s="541"/>
      <c r="I350" s="193">
        <f t="shared" si="2"/>
        <v>0</v>
      </c>
    </row>
    <row r="351" spans="1:9" s="34" customFormat="1" ht="25.5" customHeight="1" thickBot="1" x14ac:dyDescent="0.25">
      <c r="A351" s="174"/>
      <c r="B351" s="542"/>
      <c r="C351" s="542"/>
      <c r="D351" s="542"/>
      <c r="E351" s="543">
        <f>SUM(E340:F350)</f>
        <v>0</v>
      </c>
      <c r="F351" s="544"/>
      <c r="G351" s="543">
        <f>SUM(G340:H350)</f>
        <v>0</v>
      </c>
      <c r="H351" s="544"/>
      <c r="I351" s="194">
        <f>SUM(I340:I350)</f>
        <v>0</v>
      </c>
    </row>
    <row r="352" spans="1:9" s="34" customFormat="1" x14ac:dyDescent="0.2">
      <c r="A352" s="174"/>
      <c r="B352" s="195"/>
      <c r="C352" s="195"/>
      <c r="D352" s="195"/>
      <c r="E352" s="195"/>
      <c r="F352" s="195"/>
      <c r="G352" s="195"/>
      <c r="H352" s="195"/>
      <c r="I352" s="195"/>
    </row>
    <row r="353" spans="1:9" s="34" customFormat="1" x14ac:dyDescent="0.2"/>
    <row r="354" spans="1:9" s="34" customFormat="1" ht="12.75" customHeight="1" x14ac:dyDescent="0.2">
      <c r="A354" s="489" t="str">
        <f>+A239</f>
        <v>D - Verifica sulla realizzazione dell'intervento finanziato</v>
      </c>
      <c r="B354" s="489"/>
      <c r="C354" s="489"/>
      <c r="D354" s="489"/>
      <c r="E354" s="489"/>
      <c r="F354" s="489"/>
      <c r="G354" s="489"/>
      <c r="H354" s="489"/>
      <c r="I354" s="489"/>
    </row>
    <row r="355" spans="1:9" s="34" customFormat="1" ht="13.5" thickBot="1" x14ac:dyDescent="0.25">
      <c r="A355" s="489"/>
      <c r="B355" s="489"/>
      <c r="C355" s="489"/>
      <c r="D355" s="489"/>
      <c r="E355" s="489"/>
      <c r="F355" s="489"/>
      <c r="G355" s="489"/>
      <c r="H355" s="489"/>
      <c r="I355" s="489"/>
    </row>
    <row r="356" spans="1:9" s="113" customFormat="1" ht="32.1" customHeight="1" thickBot="1" x14ac:dyDescent="0.25">
      <c r="A356" s="184" t="s">
        <v>196</v>
      </c>
      <c r="B356" s="530" t="s">
        <v>197</v>
      </c>
      <c r="C356" s="530"/>
      <c r="D356" s="530"/>
      <c r="E356" s="530" t="s">
        <v>198</v>
      </c>
      <c r="F356" s="530"/>
      <c r="G356" s="530" t="s">
        <v>199</v>
      </c>
      <c r="H356" s="530"/>
      <c r="I356" s="185" t="s">
        <v>200</v>
      </c>
    </row>
    <row r="357" spans="1:9" s="34" customFormat="1" ht="14.25" x14ac:dyDescent="0.2">
      <c r="A357" s="186"/>
      <c r="B357" s="548"/>
      <c r="C357" s="549"/>
      <c r="D357" s="550"/>
      <c r="E357" s="534"/>
      <c r="F357" s="535"/>
      <c r="G357" s="534"/>
      <c r="H357" s="535"/>
      <c r="I357" s="187">
        <f>+E357-G357</f>
        <v>0</v>
      </c>
    </row>
    <row r="358" spans="1:9" s="34" customFormat="1" ht="14.25" x14ac:dyDescent="0.2">
      <c r="A358" s="196"/>
      <c r="B358" s="545"/>
      <c r="C358" s="546"/>
      <c r="D358" s="547"/>
      <c r="E358" s="528"/>
      <c r="F358" s="529"/>
      <c r="G358" s="528"/>
      <c r="H358" s="529"/>
      <c r="I358" s="197">
        <f t="shared" ref="I358:I367" si="3">+E358-G358</f>
        <v>0</v>
      </c>
    </row>
    <row r="359" spans="1:9" s="34" customFormat="1" ht="14.25" x14ac:dyDescent="0.2">
      <c r="A359" s="190"/>
      <c r="B359" s="545"/>
      <c r="C359" s="546"/>
      <c r="D359" s="547"/>
      <c r="E359" s="528"/>
      <c r="F359" s="529"/>
      <c r="G359" s="528"/>
      <c r="H359" s="529"/>
      <c r="I359" s="191">
        <f t="shared" si="3"/>
        <v>0</v>
      </c>
    </row>
    <row r="360" spans="1:9" s="34" customFormat="1" ht="14.25" x14ac:dyDescent="0.2">
      <c r="A360" s="190"/>
      <c r="B360" s="545"/>
      <c r="C360" s="546"/>
      <c r="D360" s="547"/>
      <c r="E360" s="528"/>
      <c r="F360" s="529"/>
      <c r="G360" s="528"/>
      <c r="H360" s="529"/>
      <c r="I360" s="191">
        <f t="shared" si="3"/>
        <v>0</v>
      </c>
    </row>
    <row r="361" spans="1:9" s="34" customFormat="1" ht="14.25" x14ac:dyDescent="0.2">
      <c r="A361" s="190"/>
      <c r="B361" s="545"/>
      <c r="C361" s="546"/>
      <c r="D361" s="547"/>
      <c r="E361" s="528"/>
      <c r="F361" s="529"/>
      <c r="G361" s="528"/>
      <c r="H361" s="529"/>
      <c r="I361" s="191">
        <f t="shared" si="3"/>
        <v>0</v>
      </c>
    </row>
    <row r="362" spans="1:9" s="34" customFormat="1" ht="14.25" x14ac:dyDescent="0.2">
      <c r="A362" s="190"/>
      <c r="B362" s="545"/>
      <c r="C362" s="546"/>
      <c r="D362" s="547"/>
      <c r="E362" s="528"/>
      <c r="F362" s="529"/>
      <c r="G362" s="528"/>
      <c r="H362" s="529"/>
      <c r="I362" s="191">
        <f t="shared" si="3"/>
        <v>0</v>
      </c>
    </row>
    <row r="363" spans="1:9" s="34" customFormat="1" ht="14.25" x14ac:dyDescent="0.2">
      <c r="A363" s="190"/>
      <c r="B363" s="545"/>
      <c r="C363" s="546"/>
      <c r="D363" s="547"/>
      <c r="E363" s="528"/>
      <c r="F363" s="529"/>
      <c r="G363" s="528"/>
      <c r="H363" s="529"/>
      <c r="I363" s="191">
        <f t="shared" si="3"/>
        <v>0</v>
      </c>
    </row>
    <row r="364" spans="1:9" s="34" customFormat="1" ht="14.25" x14ac:dyDescent="0.2">
      <c r="A364" s="190"/>
      <c r="B364" s="545"/>
      <c r="C364" s="546"/>
      <c r="D364" s="547"/>
      <c r="E364" s="528"/>
      <c r="F364" s="529"/>
      <c r="G364" s="528"/>
      <c r="H364" s="529"/>
      <c r="I364" s="191">
        <f t="shared" si="3"/>
        <v>0</v>
      </c>
    </row>
    <row r="365" spans="1:9" s="34" customFormat="1" ht="14.25" x14ac:dyDescent="0.2">
      <c r="A365" s="190"/>
      <c r="B365" s="545"/>
      <c r="C365" s="546"/>
      <c r="D365" s="547"/>
      <c r="E365" s="528"/>
      <c r="F365" s="529"/>
      <c r="G365" s="528"/>
      <c r="H365" s="529"/>
      <c r="I365" s="191">
        <f t="shared" si="3"/>
        <v>0</v>
      </c>
    </row>
    <row r="366" spans="1:9" s="34" customFormat="1" ht="14.25" x14ac:dyDescent="0.2">
      <c r="A366" s="190"/>
      <c r="B366" s="545"/>
      <c r="C366" s="546"/>
      <c r="D366" s="547"/>
      <c r="E366" s="528"/>
      <c r="F366" s="529"/>
      <c r="G366" s="528"/>
      <c r="H366" s="529"/>
      <c r="I366" s="191">
        <f t="shared" si="3"/>
        <v>0</v>
      </c>
    </row>
    <row r="367" spans="1:9" s="34" customFormat="1" ht="15" thickBot="1" x14ac:dyDescent="0.25">
      <c r="A367" s="192"/>
      <c r="B367" s="551"/>
      <c r="C367" s="552"/>
      <c r="D367" s="553"/>
      <c r="E367" s="540"/>
      <c r="F367" s="541"/>
      <c r="G367" s="540"/>
      <c r="H367" s="541"/>
      <c r="I367" s="193">
        <f t="shared" si="3"/>
        <v>0</v>
      </c>
    </row>
    <row r="368" spans="1:9" s="34" customFormat="1" ht="25.5" customHeight="1" thickBot="1" x14ac:dyDescent="0.25">
      <c r="A368" s="174"/>
      <c r="B368" s="542"/>
      <c r="C368" s="542"/>
      <c r="D368" s="542"/>
      <c r="E368" s="543">
        <f>SUM(E357:F367)</f>
        <v>0</v>
      </c>
      <c r="F368" s="544"/>
      <c r="G368" s="543">
        <f>SUM(G357:H367)</f>
        <v>0</v>
      </c>
      <c r="H368" s="544"/>
      <c r="I368" s="194">
        <f>SUM(I357:I367)</f>
        <v>0</v>
      </c>
    </row>
    <row r="369" spans="1:9" s="34" customFormat="1" x14ac:dyDescent="0.2">
      <c r="A369" s="174"/>
      <c r="B369" s="195"/>
      <c r="C369" s="195"/>
      <c r="D369" s="195"/>
      <c r="E369" s="195"/>
      <c r="F369" s="195"/>
      <c r="G369" s="195"/>
      <c r="H369" s="195"/>
      <c r="I369" s="195"/>
    </row>
    <row r="370" spans="1:9" s="34" customFormat="1" x14ac:dyDescent="0.2">
      <c r="A370" s="174"/>
      <c r="B370" s="195"/>
      <c r="C370" s="195"/>
      <c r="D370" s="195"/>
      <c r="E370" s="195"/>
      <c r="F370" s="195"/>
      <c r="G370" s="195"/>
      <c r="H370" s="195"/>
      <c r="I370" s="195"/>
    </row>
    <row r="371" spans="1:9" s="132" customFormat="1" x14ac:dyDescent="0.2">
      <c r="A371" s="489" t="s">
        <v>86</v>
      </c>
      <c r="B371" s="489"/>
      <c r="C371" s="489"/>
      <c r="D371" s="489"/>
      <c r="E371" s="489"/>
      <c r="F371" s="489"/>
      <c r="G371" s="489"/>
      <c r="H371" s="489"/>
      <c r="I371" s="489"/>
    </row>
    <row r="372" spans="1:9" s="34" customFormat="1" ht="13.5" thickBot="1" x14ac:dyDescent="0.25">
      <c r="A372" s="174"/>
      <c r="B372" s="195"/>
      <c r="C372" s="195"/>
      <c r="D372" s="195"/>
      <c r="E372" s="195"/>
      <c r="F372" s="195"/>
      <c r="G372" s="195"/>
      <c r="H372" s="195"/>
      <c r="I372" s="195"/>
    </row>
    <row r="373" spans="1:9" s="113" customFormat="1" ht="32.1" customHeight="1" thickBot="1" x14ac:dyDescent="0.25">
      <c r="A373" s="184" t="s">
        <v>196</v>
      </c>
      <c r="B373" s="530" t="s">
        <v>197</v>
      </c>
      <c r="C373" s="530"/>
      <c r="D373" s="530"/>
      <c r="E373" s="530" t="s">
        <v>198</v>
      </c>
      <c r="F373" s="530"/>
      <c r="G373" s="530" t="s">
        <v>199</v>
      </c>
      <c r="H373" s="530"/>
      <c r="I373" s="185" t="s">
        <v>200</v>
      </c>
    </row>
    <row r="374" spans="1:9" s="34" customFormat="1" ht="14.25" x14ac:dyDescent="0.2">
      <c r="A374" s="186"/>
      <c r="B374" s="548"/>
      <c r="C374" s="549"/>
      <c r="D374" s="550"/>
      <c r="E374" s="534"/>
      <c r="F374" s="535"/>
      <c r="G374" s="534"/>
      <c r="H374" s="535"/>
      <c r="I374" s="187">
        <f>+E374-G374</f>
        <v>0</v>
      </c>
    </row>
    <row r="375" spans="1:9" s="34" customFormat="1" ht="14.25" x14ac:dyDescent="0.2">
      <c r="A375" s="196"/>
      <c r="B375" s="545"/>
      <c r="C375" s="546"/>
      <c r="D375" s="547"/>
      <c r="E375" s="528"/>
      <c r="F375" s="529"/>
      <c r="G375" s="528"/>
      <c r="H375" s="529"/>
      <c r="I375" s="197">
        <f t="shared" ref="I375:I384" si="4">+E375-G375</f>
        <v>0</v>
      </c>
    </row>
    <row r="376" spans="1:9" s="34" customFormat="1" ht="14.25" x14ac:dyDescent="0.2">
      <c r="A376" s="190"/>
      <c r="B376" s="545"/>
      <c r="C376" s="546"/>
      <c r="D376" s="547"/>
      <c r="E376" s="528"/>
      <c r="F376" s="529"/>
      <c r="G376" s="528"/>
      <c r="H376" s="529"/>
      <c r="I376" s="191">
        <f t="shared" si="4"/>
        <v>0</v>
      </c>
    </row>
    <row r="377" spans="1:9" s="34" customFormat="1" ht="14.25" x14ac:dyDescent="0.2">
      <c r="A377" s="190"/>
      <c r="B377" s="545"/>
      <c r="C377" s="546"/>
      <c r="D377" s="547"/>
      <c r="E377" s="528"/>
      <c r="F377" s="529"/>
      <c r="G377" s="528"/>
      <c r="H377" s="529"/>
      <c r="I377" s="191">
        <f t="shared" si="4"/>
        <v>0</v>
      </c>
    </row>
    <row r="378" spans="1:9" s="34" customFormat="1" ht="14.25" x14ac:dyDescent="0.2">
      <c r="A378" s="190"/>
      <c r="B378" s="545"/>
      <c r="C378" s="546"/>
      <c r="D378" s="547"/>
      <c r="E378" s="528"/>
      <c r="F378" s="529"/>
      <c r="G378" s="528"/>
      <c r="H378" s="529"/>
      <c r="I378" s="191">
        <f t="shared" si="4"/>
        <v>0</v>
      </c>
    </row>
    <row r="379" spans="1:9" s="34" customFormat="1" ht="14.25" x14ac:dyDescent="0.2">
      <c r="A379" s="190"/>
      <c r="B379" s="545"/>
      <c r="C379" s="546"/>
      <c r="D379" s="547"/>
      <c r="E379" s="528"/>
      <c r="F379" s="529"/>
      <c r="G379" s="528"/>
      <c r="H379" s="529"/>
      <c r="I379" s="191">
        <f t="shared" si="4"/>
        <v>0</v>
      </c>
    </row>
    <row r="380" spans="1:9" s="34" customFormat="1" ht="14.25" x14ac:dyDescent="0.2">
      <c r="A380" s="190"/>
      <c r="B380" s="545"/>
      <c r="C380" s="546"/>
      <c r="D380" s="547"/>
      <c r="E380" s="528"/>
      <c r="F380" s="529"/>
      <c r="G380" s="528"/>
      <c r="H380" s="529"/>
      <c r="I380" s="191">
        <f t="shared" si="4"/>
        <v>0</v>
      </c>
    </row>
    <row r="381" spans="1:9" s="34" customFormat="1" ht="14.25" x14ac:dyDescent="0.2">
      <c r="A381" s="190"/>
      <c r="B381" s="545"/>
      <c r="C381" s="546"/>
      <c r="D381" s="547"/>
      <c r="E381" s="528"/>
      <c r="F381" s="529"/>
      <c r="G381" s="528"/>
      <c r="H381" s="529"/>
      <c r="I381" s="191">
        <f t="shared" si="4"/>
        <v>0</v>
      </c>
    </row>
    <row r="382" spans="1:9" s="34" customFormat="1" ht="14.25" x14ac:dyDescent="0.2">
      <c r="A382" s="190"/>
      <c r="B382" s="545"/>
      <c r="C382" s="546"/>
      <c r="D382" s="547"/>
      <c r="E382" s="528"/>
      <c r="F382" s="529"/>
      <c r="G382" s="528"/>
      <c r="H382" s="529"/>
      <c r="I382" s="191">
        <f t="shared" si="4"/>
        <v>0</v>
      </c>
    </row>
    <row r="383" spans="1:9" s="34" customFormat="1" ht="14.25" x14ac:dyDescent="0.2">
      <c r="A383" s="190"/>
      <c r="B383" s="545"/>
      <c r="C383" s="546"/>
      <c r="D383" s="547"/>
      <c r="E383" s="528"/>
      <c r="F383" s="529"/>
      <c r="G383" s="528"/>
      <c r="H383" s="529"/>
      <c r="I383" s="191">
        <f t="shared" si="4"/>
        <v>0</v>
      </c>
    </row>
    <row r="384" spans="1:9" s="34" customFormat="1" ht="15" thickBot="1" x14ac:dyDescent="0.25">
      <c r="A384" s="192"/>
      <c r="B384" s="551"/>
      <c r="C384" s="552"/>
      <c r="D384" s="553"/>
      <c r="E384" s="540"/>
      <c r="F384" s="541"/>
      <c r="G384" s="540"/>
      <c r="H384" s="541"/>
      <c r="I384" s="193">
        <f t="shared" si="4"/>
        <v>0</v>
      </c>
    </row>
    <row r="385" spans="1:9" s="34" customFormat="1" ht="25.5" customHeight="1" thickBot="1" x14ac:dyDescent="0.25">
      <c r="A385" s="174"/>
      <c r="B385" s="542"/>
      <c r="C385" s="542"/>
      <c r="D385" s="542"/>
      <c r="E385" s="543">
        <f>SUM(E374:F384)</f>
        <v>0</v>
      </c>
      <c r="F385" s="544"/>
      <c r="G385" s="543">
        <f>SUM(G374:H384)</f>
        <v>0</v>
      </c>
      <c r="H385" s="544"/>
      <c r="I385" s="194">
        <f>SUM(I374:I384)</f>
        <v>0</v>
      </c>
    </row>
    <row r="386" spans="1:9" s="34" customFormat="1" x14ac:dyDescent="0.2">
      <c r="A386" s="174"/>
      <c r="B386" s="195"/>
      <c r="C386" s="195"/>
      <c r="D386" s="195"/>
      <c r="E386" s="195"/>
      <c r="F386" s="195"/>
      <c r="G386" s="195"/>
      <c r="H386" s="195"/>
      <c r="I386" s="195"/>
    </row>
    <row r="387" spans="1:9" s="34" customFormat="1" x14ac:dyDescent="0.2">
      <c r="A387" s="174"/>
      <c r="B387" s="195"/>
      <c r="C387" s="195"/>
      <c r="D387" s="195"/>
      <c r="E387" s="195"/>
      <c r="F387" s="195"/>
      <c r="G387" s="195"/>
      <c r="H387" s="195"/>
      <c r="I387" s="195"/>
    </row>
    <row r="388" spans="1:9" s="34" customFormat="1" ht="13.5" thickBot="1" x14ac:dyDescent="0.25">
      <c r="A388" s="174"/>
      <c r="B388" s="195"/>
      <c r="C388" s="195"/>
      <c r="D388" s="195"/>
      <c r="E388" s="195"/>
      <c r="F388" s="195"/>
      <c r="G388" s="195"/>
      <c r="H388" s="195"/>
      <c r="I388" s="195"/>
    </row>
    <row r="389" spans="1:9" s="34" customFormat="1" ht="30.95" customHeight="1" thickBot="1" x14ac:dyDescent="0.25">
      <c r="E389" s="555" t="s">
        <v>198</v>
      </c>
      <c r="F389" s="556"/>
      <c r="G389" s="556" t="s">
        <v>199</v>
      </c>
      <c r="H389" s="556"/>
      <c r="I389" s="198" t="s">
        <v>200</v>
      </c>
    </row>
    <row r="390" spans="1:9" s="34" customFormat="1" ht="27" customHeight="1" thickBot="1" x14ac:dyDescent="0.25">
      <c r="A390" s="557" t="s">
        <v>201</v>
      </c>
      <c r="B390" s="558"/>
      <c r="C390" s="558"/>
      <c r="D390" s="558"/>
      <c r="E390" s="559">
        <f>+E318+E334+E351+E368+E385</f>
        <v>0</v>
      </c>
      <c r="F390" s="560"/>
      <c r="G390" s="559">
        <f>+G318+G334+G351+G368+G385</f>
        <v>0</v>
      </c>
      <c r="H390" s="560"/>
      <c r="I390" s="199">
        <f>+I318+I334+I351+I368+I385</f>
        <v>0</v>
      </c>
    </row>
    <row r="391" spans="1:9" s="34" customFormat="1" x14ac:dyDescent="0.2"/>
    <row r="392" spans="1:9" s="34" customFormat="1" x14ac:dyDescent="0.2"/>
    <row r="393" spans="1:9" s="34" customFormat="1" x14ac:dyDescent="0.2">
      <c r="A393" s="489" t="s">
        <v>202</v>
      </c>
      <c r="B393" s="489"/>
      <c r="C393" s="489"/>
      <c r="D393" s="489"/>
      <c r="E393" s="489"/>
      <c r="F393" s="489"/>
      <c r="G393" s="489"/>
      <c r="H393" s="489"/>
      <c r="I393" s="489"/>
    </row>
    <row r="394" spans="1:9" s="34" customFormat="1" ht="28.5" customHeight="1" x14ac:dyDescent="0.2">
      <c r="A394" s="440" t="s">
        <v>263</v>
      </c>
      <c r="B394" s="441"/>
      <c r="C394" s="441"/>
      <c r="D394" s="441"/>
      <c r="E394" s="441"/>
      <c r="F394" s="441"/>
      <c r="G394" s="441"/>
      <c r="H394" s="441"/>
      <c r="I394" s="441"/>
    </row>
    <row r="395" spans="1:9" s="34" customFormat="1" x14ac:dyDescent="0.2">
      <c r="A395" s="160"/>
      <c r="B395" s="160"/>
      <c r="C395" s="160"/>
      <c r="D395" s="160"/>
      <c r="E395" s="160"/>
      <c r="F395" s="160"/>
      <c r="G395" s="160"/>
      <c r="H395" s="160"/>
      <c r="I395" s="160"/>
    </row>
    <row r="396" spans="1:9" s="34" customFormat="1" ht="12.95" customHeight="1" x14ac:dyDescent="0.2">
      <c r="A396" s="489" t="s">
        <v>190</v>
      </c>
      <c r="B396" s="489"/>
      <c r="C396" s="489"/>
      <c r="D396" s="489"/>
      <c r="E396" s="489"/>
      <c r="F396" s="489"/>
      <c r="G396" s="489"/>
      <c r="H396" s="489"/>
      <c r="I396" s="489"/>
    </row>
    <row r="397" spans="1:9" s="34" customFormat="1" ht="12.95" customHeight="1" x14ac:dyDescent="0.2">
      <c r="A397" s="441"/>
      <c r="B397" s="441"/>
      <c r="C397" s="441"/>
      <c r="D397" s="441"/>
      <c r="E397" s="441"/>
      <c r="F397" s="441"/>
      <c r="G397" s="441"/>
      <c r="H397" s="441"/>
      <c r="I397" s="441"/>
    </row>
    <row r="398" spans="1:9" s="34" customFormat="1" ht="12.95" customHeight="1" x14ac:dyDescent="0.2">
      <c r="A398" s="160"/>
      <c r="B398" s="160"/>
      <c r="C398" s="160"/>
      <c r="D398" s="160"/>
      <c r="E398" s="160"/>
      <c r="F398" s="160"/>
      <c r="G398" s="160"/>
      <c r="H398" s="160"/>
      <c r="I398" s="160"/>
    </row>
    <row r="399" spans="1:9" s="34" customFormat="1" ht="12.95" customHeight="1" x14ac:dyDescent="0.2">
      <c r="A399" s="160"/>
      <c r="B399" s="160"/>
      <c r="C399" s="160"/>
      <c r="D399" s="160"/>
      <c r="E399" s="160"/>
      <c r="F399" s="160"/>
      <c r="G399" s="160"/>
      <c r="H399" s="160"/>
      <c r="I399" s="160"/>
    </row>
    <row r="400" spans="1:9" s="34" customFormat="1" x14ac:dyDescent="0.2">
      <c r="A400" s="489" t="s">
        <v>191</v>
      </c>
      <c r="B400" s="489"/>
      <c r="C400" s="489"/>
      <c r="D400" s="489"/>
      <c r="E400" s="489"/>
      <c r="F400" s="489"/>
      <c r="G400" s="489"/>
      <c r="H400" s="489"/>
      <c r="I400" s="489"/>
    </row>
    <row r="401" spans="1:9" s="34" customFormat="1" ht="16.5" customHeight="1" x14ac:dyDescent="0.2">
      <c r="A401" s="554"/>
      <c r="B401" s="554"/>
      <c r="C401" s="554"/>
      <c r="D401" s="554"/>
      <c r="E401" s="554"/>
      <c r="F401" s="554"/>
      <c r="G401" s="554"/>
      <c r="H401" s="554"/>
      <c r="I401" s="554"/>
    </row>
    <row r="402" spans="1:9" s="132" customFormat="1" x14ac:dyDescent="0.2">
      <c r="A402" s="489" t="s">
        <v>0</v>
      </c>
      <c r="B402" s="489"/>
      <c r="C402" s="489"/>
      <c r="D402" s="489"/>
      <c r="E402" s="489"/>
      <c r="F402" s="489"/>
      <c r="G402" s="489"/>
      <c r="H402" s="489"/>
      <c r="I402" s="489"/>
    </row>
    <row r="403" spans="1:9" s="132" customFormat="1" ht="20.45" customHeight="1" thickBot="1" x14ac:dyDescent="0.25">
      <c r="A403" s="174"/>
      <c r="B403" s="174"/>
      <c r="C403" s="174"/>
      <c r="D403" s="174"/>
      <c r="E403" s="174"/>
      <c r="F403" s="174"/>
      <c r="G403" s="174"/>
      <c r="H403" s="174"/>
      <c r="I403" s="174"/>
    </row>
    <row r="404" spans="1:9" s="113" customFormat="1" ht="32.25" customHeight="1" thickBot="1" x14ac:dyDescent="0.25">
      <c r="A404" s="200" t="s">
        <v>196</v>
      </c>
      <c r="B404" s="556" t="s">
        <v>203</v>
      </c>
      <c r="C404" s="556"/>
      <c r="D404" s="556"/>
      <c r="E404" s="556" t="s">
        <v>204</v>
      </c>
      <c r="F404" s="556"/>
      <c r="G404" s="564" t="s">
        <v>205</v>
      </c>
      <c r="H404" s="565"/>
      <c r="I404" s="566"/>
    </row>
    <row r="405" spans="1:9" s="34" customFormat="1" ht="14.25" x14ac:dyDescent="0.2">
      <c r="A405" s="186"/>
      <c r="B405" s="567"/>
      <c r="C405" s="567"/>
      <c r="D405" s="567"/>
      <c r="E405" s="568"/>
      <c r="F405" s="569"/>
      <c r="G405" s="548"/>
      <c r="H405" s="549"/>
      <c r="I405" s="570"/>
    </row>
    <row r="406" spans="1:9" s="34" customFormat="1" ht="14.25" x14ac:dyDescent="0.2">
      <c r="A406" s="196"/>
      <c r="B406" s="536"/>
      <c r="C406" s="526"/>
      <c r="D406" s="527"/>
      <c r="E406" s="561"/>
      <c r="F406" s="562"/>
      <c r="G406" s="545"/>
      <c r="H406" s="546"/>
      <c r="I406" s="563"/>
    </row>
    <row r="407" spans="1:9" s="34" customFormat="1" ht="14.25" x14ac:dyDescent="0.2">
      <c r="A407" s="196"/>
      <c r="B407" s="536"/>
      <c r="C407" s="526"/>
      <c r="D407" s="527"/>
      <c r="E407" s="561"/>
      <c r="F407" s="562"/>
      <c r="G407" s="545"/>
      <c r="H407" s="546"/>
      <c r="I407" s="563"/>
    </row>
    <row r="408" spans="1:9" s="34" customFormat="1" ht="14.25" x14ac:dyDescent="0.2">
      <c r="A408" s="196"/>
      <c r="B408" s="536"/>
      <c r="C408" s="526"/>
      <c r="D408" s="527"/>
      <c r="E408" s="561"/>
      <c r="F408" s="562"/>
      <c r="G408" s="545"/>
      <c r="H408" s="546"/>
      <c r="I408" s="563"/>
    </row>
    <row r="409" spans="1:9" s="34" customFormat="1" ht="14.25" x14ac:dyDescent="0.2">
      <c r="A409" s="196"/>
      <c r="B409" s="536"/>
      <c r="C409" s="526"/>
      <c r="D409" s="527"/>
      <c r="E409" s="561"/>
      <c r="F409" s="562"/>
      <c r="G409" s="545"/>
      <c r="H409" s="546"/>
      <c r="I409" s="563"/>
    </row>
    <row r="410" spans="1:9" s="34" customFormat="1" ht="14.25" x14ac:dyDescent="0.2">
      <c r="A410" s="196"/>
      <c r="B410" s="536"/>
      <c r="C410" s="526"/>
      <c r="D410" s="527"/>
      <c r="E410" s="561"/>
      <c r="F410" s="562"/>
      <c r="G410" s="545"/>
      <c r="H410" s="546"/>
      <c r="I410" s="563"/>
    </row>
    <row r="411" spans="1:9" s="34" customFormat="1" ht="14.25" x14ac:dyDescent="0.2">
      <c r="A411" s="196"/>
      <c r="B411" s="536"/>
      <c r="C411" s="526"/>
      <c r="D411" s="527"/>
      <c r="E411" s="561"/>
      <c r="F411" s="562"/>
      <c r="G411" s="545"/>
      <c r="H411" s="546"/>
      <c r="I411" s="563"/>
    </row>
    <row r="412" spans="1:9" s="34" customFormat="1" ht="14.25" x14ac:dyDescent="0.2">
      <c r="A412" s="196"/>
      <c r="B412" s="536"/>
      <c r="C412" s="526"/>
      <c r="D412" s="527"/>
      <c r="E412" s="561"/>
      <c r="F412" s="562"/>
      <c r="G412" s="545"/>
      <c r="H412" s="546"/>
      <c r="I412" s="563"/>
    </row>
    <row r="413" spans="1:9" s="34" customFormat="1" ht="14.25" x14ac:dyDescent="0.2">
      <c r="A413" s="196"/>
      <c r="B413" s="536"/>
      <c r="C413" s="526"/>
      <c r="D413" s="527"/>
      <c r="E413" s="561"/>
      <c r="F413" s="562"/>
      <c r="G413" s="545"/>
      <c r="H413" s="546"/>
      <c r="I413" s="563"/>
    </row>
    <row r="414" spans="1:9" s="34" customFormat="1" ht="14.25" x14ac:dyDescent="0.2">
      <c r="A414" s="196"/>
      <c r="B414" s="571"/>
      <c r="C414" s="571"/>
      <c r="D414" s="571"/>
      <c r="E414" s="561"/>
      <c r="F414" s="562"/>
      <c r="G414" s="545"/>
      <c r="H414" s="546"/>
      <c r="I414" s="563"/>
    </row>
    <row r="415" spans="1:9" s="34" customFormat="1" ht="15" thickBot="1" x14ac:dyDescent="0.25">
      <c r="A415" s="201"/>
      <c r="B415" s="572"/>
      <c r="C415" s="572"/>
      <c r="D415" s="572"/>
      <c r="E415" s="573"/>
      <c r="F415" s="574"/>
      <c r="G415" s="551"/>
      <c r="H415" s="552"/>
      <c r="I415" s="575"/>
    </row>
    <row r="416" spans="1:9" s="34" customFormat="1" ht="25.5" customHeight="1" thickBot="1" x14ac:dyDescent="0.25">
      <c r="A416" s="174"/>
      <c r="B416" s="576" t="s">
        <v>206</v>
      </c>
      <c r="C416" s="577"/>
      <c r="D416" s="578"/>
      <c r="E416" s="543">
        <f>SUM(E405:F415)</f>
        <v>0</v>
      </c>
      <c r="F416" s="544"/>
      <c r="G416" s="579"/>
      <c r="H416" s="580"/>
      <c r="I416" s="202"/>
    </row>
    <row r="417" spans="1:9" s="132" customFormat="1" ht="20.45" customHeight="1" x14ac:dyDescent="0.2">
      <c r="A417" s="174"/>
      <c r="B417" s="174"/>
      <c r="C417" s="174"/>
      <c r="D417" s="174"/>
      <c r="E417" s="174"/>
      <c r="F417" s="174"/>
      <c r="G417" s="174"/>
      <c r="H417" s="174"/>
      <c r="I417" s="174"/>
    </row>
    <row r="418" spans="1:9" s="34" customFormat="1" ht="18" customHeight="1" x14ac:dyDescent="0.2">
      <c r="A418" s="203"/>
      <c r="B418" s="203"/>
      <c r="C418" s="203"/>
      <c r="D418" s="203"/>
      <c r="E418" s="203"/>
      <c r="F418" s="203"/>
      <c r="G418" s="203"/>
      <c r="H418" s="203"/>
      <c r="I418" s="203"/>
    </row>
    <row r="419" spans="1:9" s="34" customFormat="1" ht="15" customHeight="1" x14ac:dyDescent="0.2">
      <c r="A419" s="489" t="str">
        <f>+A320</f>
        <v>B  - Verifiche stato di NEET</v>
      </c>
      <c r="B419" s="489"/>
      <c r="C419" s="489"/>
      <c r="D419" s="489"/>
      <c r="E419" s="489"/>
      <c r="F419" s="489"/>
      <c r="G419" s="489"/>
      <c r="H419" s="489"/>
      <c r="I419" s="489"/>
    </row>
    <row r="420" spans="1:9" s="34" customFormat="1" ht="13.5" thickBot="1" x14ac:dyDescent="0.25">
      <c r="A420" s="489"/>
      <c r="B420" s="489"/>
      <c r="C420" s="489"/>
      <c r="D420" s="489"/>
      <c r="E420" s="489"/>
      <c r="F420" s="489"/>
      <c r="G420" s="489"/>
      <c r="H420" s="489"/>
      <c r="I420" s="489"/>
    </row>
    <row r="421" spans="1:9" s="113" customFormat="1" ht="32.25" customHeight="1" thickBot="1" x14ac:dyDescent="0.25">
      <c r="A421" s="200" t="s">
        <v>196</v>
      </c>
      <c r="B421" s="556" t="s">
        <v>203</v>
      </c>
      <c r="C421" s="556"/>
      <c r="D421" s="556"/>
      <c r="E421" s="556" t="s">
        <v>204</v>
      </c>
      <c r="F421" s="556"/>
      <c r="G421" s="564" t="s">
        <v>205</v>
      </c>
      <c r="H421" s="565"/>
      <c r="I421" s="566"/>
    </row>
    <row r="422" spans="1:9" s="34" customFormat="1" ht="14.25" x14ac:dyDescent="0.2">
      <c r="A422" s="186"/>
      <c r="B422" s="567"/>
      <c r="C422" s="567"/>
      <c r="D422" s="567"/>
      <c r="E422" s="568"/>
      <c r="F422" s="569"/>
      <c r="G422" s="548"/>
      <c r="H422" s="549"/>
      <c r="I422" s="570"/>
    </row>
    <row r="423" spans="1:9" s="34" customFormat="1" ht="14.25" x14ac:dyDescent="0.2">
      <c r="A423" s="196"/>
      <c r="B423" s="536"/>
      <c r="C423" s="526"/>
      <c r="D423" s="527"/>
      <c r="E423" s="561"/>
      <c r="F423" s="562"/>
      <c r="G423" s="545"/>
      <c r="H423" s="546"/>
      <c r="I423" s="563"/>
    </row>
    <row r="424" spans="1:9" s="34" customFormat="1" ht="14.25" x14ac:dyDescent="0.2">
      <c r="A424" s="196"/>
      <c r="B424" s="536"/>
      <c r="C424" s="526"/>
      <c r="D424" s="527"/>
      <c r="E424" s="561"/>
      <c r="F424" s="562"/>
      <c r="G424" s="545"/>
      <c r="H424" s="546"/>
      <c r="I424" s="563"/>
    </row>
    <row r="425" spans="1:9" s="34" customFormat="1" ht="14.25" x14ac:dyDescent="0.2">
      <c r="A425" s="196"/>
      <c r="B425" s="536"/>
      <c r="C425" s="526"/>
      <c r="D425" s="527"/>
      <c r="E425" s="561"/>
      <c r="F425" s="562"/>
      <c r="G425" s="545"/>
      <c r="H425" s="546"/>
      <c r="I425" s="563"/>
    </row>
    <row r="426" spans="1:9" s="34" customFormat="1" ht="14.25" x14ac:dyDescent="0.2">
      <c r="A426" s="196"/>
      <c r="B426" s="536"/>
      <c r="C426" s="526"/>
      <c r="D426" s="527"/>
      <c r="E426" s="561"/>
      <c r="F426" s="562"/>
      <c r="G426" s="545"/>
      <c r="H426" s="546"/>
      <c r="I426" s="563"/>
    </row>
    <row r="427" spans="1:9" s="34" customFormat="1" ht="14.25" x14ac:dyDescent="0.2">
      <c r="A427" s="196"/>
      <c r="B427" s="536"/>
      <c r="C427" s="526"/>
      <c r="D427" s="527"/>
      <c r="E427" s="561"/>
      <c r="F427" s="562"/>
      <c r="G427" s="545"/>
      <c r="H427" s="546"/>
      <c r="I427" s="563"/>
    </row>
    <row r="428" spans="1:9" s="34" customFormat="1" ht="14.25" x14ac:dyDescent="0.2">
      <c r="A428" s="196"/>
      <c r="B428" s="536"/>
      <c r="C428" s="526"/>
      <c r="D428" s="527"/>
      <c r="E428" s="561"/>
      <c r="F428" s="562"/>
      <c r="G428" s="545"/>
      <c r="H428" s="546"/>
      <c r="I428" s="563"/>
    </row>
    <row r="429" spans="1:9" s="34" customFormat="1" ht="14.25" x14ac:dyDescent="0.2">
      <c r="A429" s="196"/>
      <c r="B429" s="536"/>
      <c r="C429" s="526"/>
      <c r="D429" s="527"/>
      <c r="E429" s="561"/>
      <c r="F429" s="562"/>
      <c r="G429" s="545"/>
      <c r="H429" s="546"/>
      <c r="I429" s="563"/>
    </row>
    <row r="430" spans="1:9" s="34" customFormat="1" ht="14.25" x14ac:dyDescent="0.2">
      <c r="A430" s="196"/>
      <c r="B430" s="536"/>
      <c r="C430" s="526"/>
      <c r="D430" s="527"/>
      <c r="E430" s="561"/>
      <c r="F430" s="562"/>
      <c r="G430" s="545"/>
      <c r="H430" s="546"/>
      <c r="I430" s="563"/>
    </row>
    <row r="431" spans="1:9" s="34" customFormat="1" ht="14.25" x14ac:dyDescent="0.2">
      <c r="A431" s="196"/>
      <c r="B431" s="571"/>
      <c r="C431" s="571"/>
      <c r="D431" s="571"/>
      <c r="E431" s="561"/>
      <c r="F431" s="562"/>
      <c r="G431" s="545"/>
      <c r="H431" s="546"/>
      <c r="I431" s="563"/>
    </row>
    <row r="432" spans="1:9" s="34" customFormat="1" ht="15" thickBot="1" x14ac:dyDescent="0.25">
      <c r="A432" s="201"/>
      <c r="B432" s="572"/>
      <c r="C432" s="572"/>
      <c r="D432" s="572"/>
      <c r="E432" s="573"/>
      <c r="F432" s="574"/>
      <c r="G432" s="551"/>
      <c r="H432" s="552"/>
      <c r="I432" s="575"/>
    </row>
    <row r="433" spans="1:9" s="34" customFormat="1" ht="25.5" customHeight="1" thickBot="1" x14ac:dyDescent="0.25">
      <c r="A433" s="174"/>
      <c r="B433" s="576" t="s">
        <v>206</v>
      </c>
      <c r="C433" s="577"/>
      <c r="D433" s="578"/>
      <c r="E433" s="543">
        <f>SUM(E422:F432)</f>
        <v>0</v>
      </c>
      <c r="F433" s="544"/>
      <c r="G433" s="579"/>
      <c r="H433" s="580"/>
      <c r="I433" s="202"/>
    </row>
    <row r="434" spans="1:9" s="34" customFormat="1" ht="25.5" customHeight="1" x14ac:dyDescent="0.2">
      <c r="A434" s="174"/>
      <c r="B434" s="195"/>
      <c r="C434" s="195"/>
      <c r="D434" s="195"/>
      <c r="E434" s="202"/>
      <c r="F434" s="204"/>
      <c r="G434" s="202"/>
      <c r="H434" s="204"/>
      <c r="I434" s="202"/>
    </row>
    <row r="435" spans="1:9" s="132" customFormat="1" x14ac:dyDescent="0.2">
      <c r="A435" s="489" t="s">
        <v>82</v>
      </c>
      <c r="B435" s="489"/>
      <c r="C435" s="489"/>
      <c r="D435" s="489"/>
      <c r="E435" s="489"/>
      <c r="F435" s="489"/>
      <c r="G435" s="489"/>
      <c r="H435" s="489"/>
      <c r="I435" s="489"/>
    </row>
    <row r="436" spans="1:9" s="34" customFormat="1" ht="25.5" customHeight="1" thickBot="1" x14ac:dyDescent="0.25">
      <c r="A436" s="174"/>
      <c r="B436" s="195"/>
      <c r="C436" s="195"/>
      <c r="D436" s="195"/>
      <c r="E436" s="202"/>
      <c r="F436" s="204"/>
      <c r="G436" s="202"/>
      <c r="H436" s="204"/>
      <c r="I436" s="202"/>
    </row>
    <row r="437" spans="1:9" s="113" customFormat="1" ht="32.25" customHeight="1" thickBot="1" x14ac:dyDescent="0.25">
      <c r="A437" s="200" t="s">
        <v>196</v>
      </c>
      <c r="B437" s="556" t="s">
        <v>203</v>
      </c>
      <c r="C437" s="556"/>
      <c r="D437" s="556"/>
      <c r="E437" s="556" t="s">
        <v>204</v>
      </c>
      <c r="F437" s="556"/>
      <c r="G437" s="564" t="s">
        <v>205</v>
      </c>
      <c r="H437" s="565"/>
      <c r="I437" s="566"/>
    </row>
    <row r="438" spans="1:9" s="34" customFormat="1" ht="14.25" x14ac:dyDescent="0.2">
      <c r="A438" s="186"/>
      <c r="B438" s="567"/>
      <c r="C438" s="567"/>
      <c r="D438" s="567"/>
      <c r="E438" s="568"/>
      <c r="F438" s="569"/>
      <c r="G438" s="548"/>
      <c r="H438" s="549"/>
      <c r="I438" s="570"/>
    </row>
    <row r="439" spans="1:9" s="34" customFormat="1" ht="14.25" x14ac:dyDescent="0.2">
      <c r="A439" s="196"/>
      <c r="B439" s="536"/>
      <c r="C439" s="526"/>
      <c r="D439" s="527"/>
      <c r="E439" s="561"/>
      <c r="F439" s="562"/>
      <c r="G439" s="545"/>
      <c r="H439" s="546"/>
      <c r="I439" s="563"/>
    </row>
    <row r="440" spans="1:9" s="34" customFormat="1" ht="14.25" x14ac:dyDescent="0.2">
      <c r="A440" s="196"/>
      <c r="B440" s="536"/>
      <c r="C440" s="526"/>
      <c r="D440" s="527"/>
      <c r="E440" s="561"/>
      <c r="F440" s="562"/>
      <c r="G440" s="545"/>
      <c r="H440" s="546"/>
      <c r="I440" s="563"/>
    </row>
    <row r="441" spans="1:9" s="34" customFormat="1" ht="14.25" x14ac:dyDescent="0.2">
      <c r="A441" s="196"/>
      <c r="B441" s="536"/>
      <c r="C441" s="526"/>
      <c r="D441" s="527"/>
      <c r="E441" s="561"/>
      <c r="F441" s="562"/>
      <c r="G441" s="545"/>
      <c r="H441" s="546"/>
      <c r="I441" s="563"/>
    </row>
    <row r="442" spans="1:9" s="34" customFormat="1" ht="14.25" x14ac:dyDescent="0.2">
      <c r="A442" s="196"/>
      <c r="B442" s="536"/>
      <c r="C442" s="526"/>
      <c r="D442" s="527"/>
      <c r="E442" s="561"/>
      <c r="F442" s="562"/>
      <c r="G442" s="545"/>
      <c r="H442" s="546"/>
      <c r="I442" s="563"/>
    </row>
    <row r="443" spans="1:9" s="34" customFormat="1" ht="14.25" x14ac:dyDescent="0.2">
      <c r="A443" s="196"/>
      <c r="B443" s="536"/>
      <c r="C443" s="526"/>
      <c r="D443" s="527"/>
      <c r="E443" s="561"/>
      <c r="F443" s="562"/>
      <c r="G443" s="545"/>
      <c r="H443" s="546"/>
      <c r="I443" s="563"/>
    </row>
    <row r="444" spans="1:9" s="34" customFormat="1" ht="14.25" x14ac:dyDescent="0.2">
      <c r="A444" s="196"/>
      <c r="B444" s="536"/>
      <c r="C444" s="526"/>
      <c r="D444" s="527"/>
      <c r="E444" s="561"/>
      <c r="F444" s="562"/>
      <c r="G444" s="545"/>
      <c r="H444" s="546"/>
      <c r="I444" s="563"/>
    </row>
    <row r="445" spans="1:9" s="34" customFormat="1" ht="14.25" x14ac:dyDescent="0.2">
      <c r="A445" s="196"/>
      <c r="B445" s="536"/>
      <c r="C445" s="526"/>
      <c r="D445" s="527"/>
      <c r="E445" s="561"/>
      <c r="F445" s="562"/>
      <c r="G445" s="545"/>
      <c r="H445" s="546"/>
      <c r="I445" s="563"/>
    </row>
    <row r="446" spans="1:9" s="34" customFormat="1" ht="14.25" x14ac:dyDescent="0.2">
      <c r="A446" s="196"/>
      <c r="B446" s="536"/>
      <c r="C446" s="526"/>
      <c r="D446" s="527"/>
      <c r="E446" s="561"/>
      <c r="F446" s="562"/>
      <c r="G446" s="545"/>
      <c r="H446" s="546"/>
      <c r="I446" s="563"/>
    </row>
    <row r="447" spans="1:9" s="34" customFormat="1" ht="14.25" x14ac:dyDescent="0.2">
      <c r="A447" s="196"/>
      <c r="B447" s="571"/>
      <c r="C447" s="571"/>
      <c r="D447" s="571"/>
      <c r="E447" s="561"/>
      <c r="F447" s="562"/>
      <c r="G447" s="545"/>
      <c r="H447" s="546"/>
      <c r="I447" s="563"/>
    </row>
    <row r="448" spans="1:9" s="34" customFormat="1" ht="15" thickBot="1" x14ac:dyDescent="0.25">
      <c r="A448" s="201"/>
      <c r="B448" s="572"/>
      <c r="C448" s="572"/>
      <c r="D448" s="572"/>
      <c r="E448" s="573"/>
      <c r="F448" s="574"/>
      <c r="G448" s="551"/>
      <c r="H448" s="552"/>
      <c r="I448" s="575"/>
    </row>
    <row r="449" spans="1:9" s="34" customFormat="1" ht="25.5" customHeight="1" thickBot="1" x14ac:dyDescent="0.25">
      <c r="A449" s="174"/>
      <c r="B449" s="576" t="s">
        <v>206</v>
      </c>
      <c r="C449" s="577"/>
      <c r="D449" s="578"/>
      <c r="E449" s="543">
        <f>SUM(E438:F448)</f>
        <v>0</v>
      </c>
      <c r="F449" s="544"/>
      <c r="G449" s="579"/>
      <c r="H449" s="580"/>
      <c r="I449" s="202"/>
    </row>
    <row r="450" spans="1:9" s="34" customFormat="1" ht="15.6" customHeight="1" x14ac:dyDescent="0.2">
      <c r="A450" s="174"/>
      <c r="B450" s="195"/>
      <c r="C450" s="195"/>
      <c r="D450" s="195"/>
      <c r="E450" s="202"/>
      <c r="F450" s="204"/>
      <c r="G450" s="202"/>
      <c r="H450" s="204"/>
      <c r="I450" s="202"/>
    </row>
    <row r="451" spans="1:9" s="34" customFormat="1" ht="25.5" customHeight="1" x14ac:dyDescent="0.2">
      <c r="A451" s="174"/>
      <c r="B451" s="195"/>
      <c r="C451" s="195"/>
      <c r="D451" s="195"/>
      <c r="E451" s="202"/>
      <c r="F451" s="204"/>
      <c r="G451" s="202"/>
      <c r="H451" s="204"/>
      <c r="I451" s="202"/>
    </row>
    <row r="452" spans="1:9" s="34" customFormat="1" ht="12.75" customHeight="1" x14ac:dyDescent="0.2">
      <c r="A452" s="489" t="str">
        <f>+A354</f>
        <v>D - Verifica sulla realizzazione dell'intervento finanziato</v>
      </c>
      <c r="B452" s="489"/>
      <c r="C452" s="489"/>
      <c r="D452" s="489"/>
      <c r="E452" s="489"/>
      <c r="F452" s="489"/>
      <c r="G452" s="489"/>
      <c r="H452" s="489"/>
      <c r="I452" s="489"/>
    </row>
    <row r="453" spans="1:9" s="34" customFormat="1" ht="13.5" thickBot="1" x14ac:dyDescent="0.25">
      <c r="A453" s="489"/>
      <c r="B453" s="489"/>
      <c r="C453" s="489"/>
      <c r="D453" s="489"/>
      <c r="E453" s="489"/>
      <c r="F453" s="489"/>
      <c r="G453" s="489"/>
      <c r="H453" s="489"/>
      <c r="I453" s="489"/>
    </row>
    <row r="454" spans="1:9" s="113" customFormat="1" ht="34.5" customHeight="1" thickBot="1" x14ac:dyDescent="0.25">
      <c r="A454" s="184" t="s">
        <v>196</v>
      </c>
      <c r="B454" s="530" t="s">
        <v>203</v>
      </c>
      <c r="C454" s="530"/>
      <c r="D454" s="530"/>
      <c r="E454" s="530" t="s">
        <v>204</v>
      </c>
      <c r="F454" s="530"/>
      <c r="G454" s="581" t="s">
        <v>205</v>
      </c>
      <c r="H454" s="582"/>
      <c r="I454" s="583"/>
    </row>
    <row r="455" spans="1:9" s="34" customFormat="1" ht="14.25" x14ac:dyDescent="0.2">
      <c r="A455" s="186"/>
      <c r="B455" s="567"/>
      <c r="C455" s="567"/>
      <c r="D455" s="567"/>
      <c r="E455" s="587"/>
      <c r="F455" s="587"/>
      <c r="G455" s="588"/>
      <c r="H455" s="588"/>
      <c r="I455" s="589"/>
    </row>
    <row r="456" spans="1:9" s="34" customFormat="1" ht="14.25" x14ac:dyDescent="0.2">
      <c r="A456" s="188"/>
      <c r="B456" s="571"/>
      <c r="C456" s="571"/>
      <c r="D456" s="571"/>
      <c r="E456" s="584"/>
      <c r="F456" s="584"/>
      <c r="G456" s="585"/>
      <c r="H456" s="585"/>
      <c r="I456" s="586"/>
    </row>
    <row r="457" spans="1:9" s="34" customFormat="1" ht="14.25" x14ac:dyDescent="0.2">
      <c r="A457" s="188"/>
      <c r="B457" s="571"/>
      <c r="C457" s="571"/>
      <c r="D457" s="571"/>
      <c r="E457" s="584"/>
      <c r="F457" s="584"/>
      <c r="G457" s="585"/>
      <c r="H457" s="585"/>
      <c r="I457" s="586"/>
    </row>
    <row r="458" spans="1:9" s="34" customFormat="1" ht="14.25" x14ac:dyDescent="0.2">
      <c r="A458" s="188"/>
      <c r="B458" s="571"/>
      <c r="C458" s="571"/>
      <c r="D458" s="571"/>
      <c r="E458" s="584"/>
      <c r="F458" s="584"/>
      <c r="G458" s="585"/>
      <c r="H458" s="585"/>
      <c r="I458" s="586"/>
    </row>
    <row r="459" spans="1:9" s="34" customFormat="1" ht="14.25" x14ac:dyDescent="0.2">
      <c r="A459" s="188"/>
      <c r="B459" s="571"/>
      <c r="C459" s="571"/>
      <c r="D459" s="571"/>
      <c r="E459" s="584"/>
      <c r="F459" s="584"/>
      <c r="G459" s="585"/>
      <c r="H459" s="585"/>
      <c r="I459" s="586"/>
    </row>
    <row r="460" spans="1:9" s="34" customFormat="1" ht="14.25" x14ac:dyDescent="0.2">
      <c r="A460" s="188"/>
      <c r="B460" s="571"/>
      <c r="C460" s="571"/>
      <c r="D460" s="571"/>
      <c r="E460" s="584"/>
      <c r="F460" s="584"/>
      <c r="G460" s="585"/>
      <c r="H460" s="585"/>
      <c r="I460" s="586"/>
    </row>
    <row r="461" spans="1:9" s="34" customFormat="1" ht="14.25" x14ac:dyDescent="0.2">
      <c r="A461" s="188"/>
      <c r="B461" s="571"/>
      <c r="C461" s="571"/>
      <c r="D461" s="571"/>
      <c r="E461" s="584"/>
      <c r="F461" s="584"/>
      <c r="G461" s="585"/>
      <c r="H461" s="585"/>
      <c r="I461" s="586"/>
    </row>
    <row r="462" spans="1:9" s="34" customFormat="1" ht="14.25" x14ac:dyDescent="0.2">
      <c r="A462" s="188"/>
      <c r="B462" s="571"/>
      <c r="C462" s="571"/>
      <c r="D462" s="571"/>
      <c r="E462" s="584"/>
      <c r="F462" s="584"/>
      <c r="G462" s="585"/>
      <c r="H462" s="585"/>
      <c r="I462" s="586"/>
    </row>
    <row r="463" spans="1:9" s="34" customFormat="1" ht="14.25" x14ac:dyDescent="0.2">
      <c r="A463" s="188"/>
      <c r="B463" s="571"/>
      <c r="C463" s="571"/>
      <c r="D463" s="571"/>
      <c r="E463" s="584"/>
      <c r="F463" s="584"/>
      <c r="G463" s="585"/>
      <c r="H463" s="585"/>
      <c r="I463" s="586"/>
    </row>
    <row r="464" spans="1:9" s="34" customFormat="1" ht="14.25" x14ac:dyDescent="0.2">
      <c r="A464" s="188"/>
      <c r="B464" s="571"/>
      <c r="C464" s="571"/>
      <c r="D464" s="571"/>
      <c r="E464" s="584"/>
      <c r="F464" s="584"/>
      <c r="G464" s="585"/>
      <c r="H464" s="585"/>
      <c r="I464" s="586"/>
    </row>
    <row r="465" spans="1:9" s="34" customFormat="1" ht="15" thickBot="1" x14ac:dyDescent="0.25">
      <c r="A465" s="192"/>
      <c r="B465" s="572"/>
      <c r="C465" s="572"/>
      <c r="D465" s="572"/>
      <c r="E465" s="590"/>
      <c r="F465" s="590"/>
      <c r="G465" s="591"/>
      <c r="H465" s="591"/>
      <c r="I465" s="592"/>
    </row>
    <row r="466" spans="1:9" s="34" customFormat="1" ht="25.5" customHeight="1" thickBot="1" x14ac:dyDescent="0.25">
      <c r="A466" s="174"/>
      <c r="B466" s="593" t="s">
        <v>206</v>
      </c>
      <c r="C466" s="594"/>
      <c r="D466" s="595"/>
      <c r="E466" s="543">
        <f>SUM(E455:F465)</f>
        <v>0</v>
      </c>
      <c r="F466" s="544"/>
      <c r="G466" s="579"/>
      <c r="H466" s="580"/>
      <c r="I466" s="202"/>
    </row>
    <row r="467" spans="1:9" s="34" customFormat="1" x14ac:dyDescent="0.2">
      <c r="A467" s="174"/>
      <c r="B467" s="195"/>
      <c r="C467" s="195"/>
      <c r="D467" s="195"/>
      <c r="E467" s="174"/>
      <c r="F467" s="174"/>
      <c r="G467" s="202"/>
      <c r="H467" s="204"/>
      <c r="I467" s="202"/>
    </row>
    <row r="468" spans="1:9" s="34" customFormat="1" x14ac:dyDescent="0.2">
      <c r="A468" s="174"/>
      <c r="B468" s="195"/>
      <c r="C468" s="195"/>
      <c r="D468" s="195"/>
      <c r="E468" s="174"/>
      <c r="F468" s="174"/>
      <c r="G468" s="202"/>
      <c r="H468" s="204"/>
      <c r="I468" s="202"/>
    </row>
    <row r="469" spans="1:9" s="132" customFormat="1" x14ac:dyDescent="0.2">
      <c r="A469" s="489" t="s">
        <v>86</v>
      </c>
      <c r="B469" s="489"/>
      <c r="C469" s="489"/>
      <c r="D469" s="489"/>
      <c r="E469" s="489"/>
      <c r="F469" s="489"/>
      <c r="G469" s="489"/>
      <c r="H469" s="489"/>
      <c r="I469" s="489"/>
    </row>
    <row r="470" spans="1:9" s="34" customFormat="1" ht="13.5" thickBot="1" x14ac:dyDescent="0.25">
      <c r="A470" s="174"/>
      <c r="B470" s="195"/>
      <c r="C470" s="195"/>
      <c r="D470" s="195"/>
      <c r="E470" s="174"/>
      <c r="F470" s="174"/>
      <c r="G470" s="202"/>
      <c r="H470" s="204"/>
      <c r="I470" s="202"/>
    </row>
    <row r="471" spans="1:9" s="113" customFormat="1" ht="34.5" customHeight="1" thickBot="1" x14ac:dyDescent="0.25">
      <c r="A471" s="184" t="s">
        <v>196</v>
      </c>
      <c r="B471" s="530" t="s">
        <v>203</v>
      </c>
      <c r="C471" s="530"/>
      <c r="D471" s="530"/>
      <c r="E471" s="530" t="s">
        <v>204</v>
      </c>
      <c r="F471" s="530"/>
      <c r="G471" s="581" t="s">
        <v>205</v>
      </c>
      <c r="H471" s="582"/>
      <c r="I471" s="583"/>
    </row>
    <row r="472" spans="1:9" s="34" customFormat="1" ht="14.25" x14ac:dyDescent="0.2">
      <c r="A472" s="186"/>
      <c r="B472" s="567"/>
      <c r="C472" s="567"/>
      <c r="D472" s="567"/>
      <c r="E472" s="587"/>
      <c r="F472" s="587"/>
      <c r="G472" s="588"/>
      <c r="H472" s="588"/>
      <c r="I472" s="589"/>
    </row>
    <row r="473" spans="1:9" s="34" customFormat="1" ht="14.25" x14ac:dyDescent="0.2">
      <c r="A473" s="188"/>
      <c r="B473" s="571"/>
      <c r="C473" s="571"/>
      <c r="D473" s="571"/>
      <c r="E473" s="584"/>
      <c r="F473" s="584"/>
      <c r="G473" s="585"/>
      <c r="H473" s="585"/>
      <c r="I473" s="586"/>
    </row>
    <row r="474" spans="1:9" s="34" customFormat="1" ht="14.25" x14ac:dyDescent="0.2">
      <c r="A474" s="188"/>
      <c r="B474" s="571"/>
      <c r="C474" s="571"/>
      <c r="D474" s="571"/>
      <c r="E474" s="584"/>
      <c r="F474" s="584"/>
      <c r="G474" s="585"/>
      <c r="H474" s="585"/>
      <c r="I474" s="586"/>
    </row>
    <row r="475" spans="1:9" s="34" customFormat="1" ht="14.25" x14ac:dyDescent="0.2">
      <c r="A475" s="188"/>
      <c r="B475" s="571"/>
      <c r="C475" s="571"/>
      <c r="D475" s="571"/>
      <c r="E475" s="584"/>
      <c r="F475" s="584"/>
      <c r="G475" s="585"/>
      <c r="H475" s="585"/>
      <c r="I475" s="586"/>
    </row>
    <row r="476" spans="1:9" s="34" customFormat="1" ht="14.25" x14ac:dyDescent="0.2">
      <c r="A476" s="188"/>
      <c r="B476" s="571"/>
      <c r="C476" s="571"/>
      <c r="D476" s="571"/>
      <c r="E476" s="584"/>
      <c r="F476" s="584"/>
      <c r="G476" s="585"/>
      <c r="H476" s="585"/>
      <c r="I476" s="586"/>
    </row>
    <row r="477" spans="1:9" s="34" customFormat="1" ht="14.25" x14ac:dyDescent="0.2">
      <c r="A477" s="188"/>
      <c r="B477" s="571"/>
      <c r="C477" s="571"/>
      <c r="D477" s="571"/>
      <c r="E477" s="584"/>
      <c r="F477" s="584"/>
      <c r="G477" s="585"/>
      <c r="H477" s="585"/>
      <c r="I477" s="586"/>
    </row>
    <row r="478" spans="1:9" s="34" customFormat="1" ht="14.25" x14ac:dyDescent="0.2">
      <c r="A478" s="188"/>
      <c r="B478" s="571"/>
      <c r="C478" s="571"/>
      <c r="D478" s="571"/>
      <c r="E478" s="584"/>
      <c r="F478" s="584"/>
      <c r="G478" s="585"/>
      <c r="H478" s="585"/>
      <c r="I478" s="586"/>
    </row>
    <row r="479" spans="1:9" s="34" customFormat="1" ht="14.25" x14ac:dyDescent="0.2">
      <c r="A479" s="188"/>
      <c r="B479" s="571"/>
      <c r="C479" s="571"/>
      <c r="D479" s="571"/>
      <c r="E479" s="584"/>
      <c r="F479" s="584"/>
      <c r="G479" s="585"/>
      <c r="H479" s="585"/>
      <c r="I479" s="586"/>
    </row>
    <row r="480" spans="1:9" s="34" customFormat="1" ht="14.25" x14ac:dyDescent="0.2">
      <c r="A480" s="188"/>
      <c r="B480" s="571"/>
      <c r="C480" s="571"/>
      <c r="D480" s="571"/>
      <c r="E480" s="584"/>
      <c r="F480" s="584"/>
      <c r="G480" s="585"/>
      <c r="H480" s="585"/>
      <c r="I480" s="586"/>
    </row>
    <row r="481" spans="1:9" s="34" customFormat="1" ht="14.25" x14ac:dyDescent="0.2">
      <c r="A481" s="188"/>
      <c r="B481" s="571"/>
      <c r="C481" s="571"/>
      <c r="D481" s="571"/>
      <c r="E481" s="584"/>
      <c r="F481" s="584"/>
      <c r="G481" s="585"/>
      <c r="H481" s="585"/>
      <c r="I481" s="586"/>
    </row>
    <row r="482" spans="1:9" s="34" customFormat="1" ht="15" thickBot="1" x14ac:dyDescent="0.25">
      <c r="A482" s="192"/>
      <c r="B482" s="572"/>
      <c r="C482" s="572"/>
      <c r="D482" s="572"/>
      <c r="E482" s="590"/>
      <c r="F482" s="590"/>
      <c r="G482" s="591"/>
      <c r="H482" s="591"/>
      <c r="I482" s="592"/>
    </row>
    <row r="483" spans="1:9" s="34" customFormat="1" ht="25.5" customHeight="1" thickBot="1" x14ac:dyDescent="0.25">
      <c r="A483" s="174"/>
      <c r="B483" s="593" t="s">
        <v>206</v>
      </c>
      <c r="C483" s="594"/>
      <c r="D483" s="595"/>
      <c r="E483" s="543">
        <f>SUM(E472:F482)</f>
        <v>0</v>
      </c>
      <c r="F483" s="544"/>
      <c r="G483" s="579"/>
      <c r="H483" s="580"/>
      <c r="I483" s="202"/>
    </row>
    <row r="484" spans="1:9" s="34" customFormat="1" x14ac:dyDescent="0.2">
      <c r="A484" s="174"/>
      <c r="B484" s="195"/>
      <c r="C484" s="195"/>
      <c r="D484" s="195"/>
      <c r="E484" s="174"/>
      <c r="F484" s="174"/>
      <c r="G484" s="202"/>
      <c r="H484" s="204"/>
      <c r="I484" s="202"/>
    </row>
    <row r="485" spans="1:9" s="34" customFormat="1" x14ac:dyDescent="0.2">
      <c r="A485" s="174"/>
      <c r="B485" s="195"/>
      <c r="C485" s="195"/>
      <c r="D485" s="195"/>
      <c r="E485" s="174"/>
      <c r="F485" s="174"/>
      <c r="G485" s="202"/>
      <c r="H485" s="204"/>
      <c r="I485" s="202"/>
    </row>
    <row r="486" spans="1:9" s="34" customFormat="1" x14ac:dyDescent="0.2">
      <c r="A486" s="174"/>
      <c r="B486" s="195"/>
      <c r="C486" s="195"/>
      <c r="D486" s="195"/>
      <c r="E486" s="174"/>
      <c r="F486" s="174"/>
      <c r="G486" s="202"/>
      <c r="H486" s="204"/>
      <c r="I486" s="202"/>
    </row>
    <row r="487" spans="1:9" s="34" customFormat="1" ht="27" customHeight="1" x14ac:dyDescent="0.2">
      <c r="A487" s="380" t="s">
        <v>87</v>
      </c>
      <c r="B487" s="381"/>
      <c r="C487" s="381"/>
      <c r="D487" s="381"/>
      <c r="E487" s="381"/>
      <c r="F487" s="381"/>
      <c r="G487" s="381"/>
      <c r="H487" s="381"/>
      <c r="I487" s="382"/>
    </row>
    <row r="488" spans="1:9" s="34" customFormat="1" ht="27" customHeight="1" x14ac:dyDescent="0.2">
      <c r="A488" s="7" t="s">
        <v>57</v>
      </c>
      <c r="B488" s="377" t="s">
        <v>58</v>
      </c>
      <c r="C488" s="378"/>
      <c r="D488" s="379" t="s">
        <v>59</v>
      </c>
      <c r="E488" s="379"/>
      <c r="F488" s="379" t="s">
        <v>60</v>
      </c>
      <c r="G488" s="379"/>
      <c r="H488" s="379" t="s">
        <v>61</v>
      </c>
      <c r="I488" s="379"/>
    </row>
    <row r="489" spans="1:9" s="34" customFormat="1" x14ac:dyDescent="0.2">
      <c r="A489" s="479">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34" customFormat="1" x14ac:dyDescent="0.2">
      <c r="A490" s="479"/>
      <c r="B490" s="371"/>
      <c r="C490" s="372"/>
      <c r="D490" s="384"/>
      <c r="E490" s="384"/>
      <c r="F490" s="384"/>
      <c r="G490" s="384"/>
      <c r="H490" s="384"/>
      <c r="I490" s="384"/>
    </row>
    <row r="491" spans="1:9" s="34" customFormat="1" x14ac:dyDescent="0.2">
      <c r="A491" s="373"/>
      <c r="B491" s="374"/>
      <c r="C491" s="374"/>
      <c r="D491" s="374"/>
      <c r="E491" s="374"/>
      <c r="F491" s="374"/>
      <c r="G491" s="374"/>
      <c r="H491" s="374"/>
      <c r="I491" s="374"/>
    </row>
    <row r="492" spans="1:9" s="34" customFormat="1" ht="27" customHeight="1" x14ac:dyDescent="0.2">
      <c r="A492" s="380" t="s">
        <v>88</v>
      </c>
      <c r="B492" s="381"/>
      <c r="C492" s="381"/>
      <c r="D492" s="381"/>
      <c r="E492" s="381"/>
      <c r="F492" s="381"/>
      <c r="G492" s="381"/>
      <c r="H492" s="381"/>
      <c r="I492" s="382"/>
    </row>
    <row r="493" spans="1:9" s="34" customFormat="1" ht="27" customHeight="1" x14ac:dyDescent="0.2">
      <c r="A493" s="7" t="s">
        <v>57</v>
      </c>
      <c r="B493" s="377" t="s">
        <v>58</v>
      </c>
      <c r="C493" s="378"/>
      <c r="D493" s="379" t="s">
        <v>59</v>
      </c>
      <c r="E493" s="379"/>
      <c r="F493" s="379" t="s">
        <v>60</v>
      </c>
      <c r="G493" s="379"/>
      <c r="H493" s="379" t="s">
        <v>61</v>
      </c>
      <c r="I493" s="379"/>
    </row>
    <row r="494" spans="1:9" s="34" customFormat="1" x14ac:dyDescent="0.2">
      <c r="A494" s="479">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34" customFormat="1" x14ac:dyDescent="0.2">
      <c r="A495" s="479"/>
      <c r="B495" s="371"/>
      <c r="C495" s="372"/>
      <c r="D495" s="384"/>
      <c r="E495" s="384"/>
      <c r="F495" s="384"/>
      <c r="G495" s="384"/>
      <c r="H495" s="384"/>
      <c r="I495" s="384"/>
    </row>
    <row r="496" spans="1:9" s="34" customFormat="1" x14ac:dyDescent="0.2">
      <c r="A496" s="161"/>
      <c r="B496" s="162"/>
      <c r="C496" s="162"/>
      <c r="D496" s="162"/>
      <c r="E496" s="162"/>
      <c r="F496" s="162"/>
      <c r="G496" s="162"/>
      <c r="H496" s="162"/>
      <c r="I496" s="162"/>
    </row>
    <row r="497" spans="1:9" s="34" customFormat="1" ht="27" customHeight="1" x14ac:dyDescent="0.2">
      <c r="A497" s="380" t="s">
        <v>103</v>
      </c>
      <c r="B497" s="381"/>
      <c r="C497" s="381"/>
      <c r="D497" s="381"/>
      <c r="E497" s="381"/>
      <c r="F497" s="381"/>
      <c r="G497" s="381"/>
      <c r="H497" s="381"/>
      <c r="I497" s="382"/>
    </row>
    <row r="498" spans="1:9" s="34" customFormat="1" ht="27" customHeight="1" x14ac:dyDescent="0.2">
      <c r="A498" s="7" t="s">
        <v>57</v>
      </c>
      <c r="B498" s="377" t="s">
        <v>58</v>
      </c>
      <c r="C498" s="378"/>
      <c r="D498" s="379" t="s">
        <v>59</v>
      </c>
      <c r="E498" s="379"/>
      <c r="F498" s="379" t="s">
        <v>60</v>
      </c>
      <c r="G498" s="379"/>
      <c r="H498" s="379" t="s">
        <v>61</v>
      </c>
      <c r="I498" s="379"/>
    </row>
    <row r="499" spans="1:9" s="34" customFormat="1" x14ac:dyDescent="0.2">
      <c r="A499" s="479">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34" customFormat="1" x14ac:dyDescent="0.2">
      <c r="A500" s="479"/>
      <c r="B500" s="371"/>
      <c r="C500" s="372"/>
      <c r="D500" s="384"/>
      <c r="E500" s="384"/>
      <c r="F500" s="384"/>
      <c r="G500" s="384"/>
      <c r="H500" s="384"/>
      <c r="I500" s="384"/>
    </row>
    <row r="501" spans="1:9" s="34" customFormat="1" x14ac:dyDescent="0.2"/>
    <row r="502" spans="1:9" s="34" customFormat="1" ht="27" customHeight="1" x14ac:dyDescent="0.2">
      <c r="A502" s="380" t="s">
        <v>89</v>
      </c>
      <c r="B502" s="381"/>
      <c r="C502" s="381"/>
      <c r="D502" s="381"/>
      <c r="E502" s="381"/>
      <c r="F502" s="381"/>
      <c r="G502" s="381"/>
      <c r="H502" s="381"/>
      <c r="I502" s="382"/>
    </row>
    <row r="503" spans="1:9" s="34" customFormat="1" ht="27" customHeight="1" x14ac:dyDescent="0.2">
      <c r="A503" s="7" t="s">
        <v>57</v>
      </c>
      <c r="B503" s="377" t="s">
        <v>58</v>
      </c>
      <c r="C503" s="378"/>
      <c r="D503" s="379" t="s">
        <v>59</v>
      </c>
      <c r="E503" s="379"/>
      <c r="F503" s="379" t="s">
        <v>60</v>
      </c>
      <c r="G503" s="379"/>
      <c r="H503" s="379" t="s">
        <v>61</v>
      </c>
      <c r="I503" s="379"/>
    </row>
    <row r="504" spans="1:9" s="34" customFormat="1" x14ac:dyDescent="0.2">
      <c r="A504" s="479">
        <f>+E416+E433+E449+E466+E483</f>
        <v>0</v>
      </c>
      <c r="B504" s="369">
        <f>A504*75/100</f>
        <v>0</v>
      </c>
      <c r="C504" s="370"/>
      <c r="D504" s="384">
        <f>+A504*25/100</f>
        <v>0</v>
      </c>
      <c r="E504" s="384"/>
      <c r="F504" s="384">
        <v>0</v>
      </c>
      <c r="G504" s="384"/>
      <c r="H504" s="384">
        <v>0</v>
      </c>
      <c r="I504" s="384"/>
    </row>
    <row r="505" spans="1:9" s="34" customFormat="1" x14ac:dyDescent="0.2">
      <c r="A505" s="479"/>
      <c r="B505" s="371"/>
      <c r="C505" s="372"/>
      <c r="D505" s="384"/>
      <c r="E505" s="384"/>
      <c r="F505" s="384"/>
      <c r="G505" s="384"/>
      <c r="H505" s="384"/>
      <c r="I505" s="384"/>
    </row>
    <row r="506" spans="1:9" s="34" customFormat="1" ht="12.75" customHeight="1" x14ac:dyDescent="0.2"/>
    <row r="507" spans="1:9" s="34" customFormat="1" ht="24.75" customHeight="1" x14ac:dyDescent="0.2">
      <c r="A507" s="596" t="s">
        <v>207</v>
      </c>
      <c r="B507" s="597"/>
      <c r="C507" s="597"/>
      <c r="D507" s="597"/>
      <c r="E507" s="598"/>
      <c r="F507" s="599" t="e">
        <f>+A504/A494</f>
        <v>#DIV/0!</v>
      </c>
      <c r="G507" s="600"/>
      <c r="H507" s="600"/>
      <c r="I507" s="601"/>
    </row>
    <row r="508" spans="1:9" s="34" customFormat="1" x14ac:dyDescent="0.2"/>
    <row r="509" spans="1:9" s="34" customFormat="1" x14ac:dyDescent="0.2"/>
    <row r="510" spans="1:9" s="34" customFormat="1" ht="14.25" x14ac:dyDescent="0.2">
      <c r="A510" s="163">
        <v>1</v>
      </c>
      <c r="B510" s="482" t="s">
        <v>179</v>
      </c>
      <c r="C510" s="482"/>
      <c r="E510" s="279"/>
    </row>
    <row r="511" spans="1:9" s="34" customFormat="1" ht="14.25" x14ac:dyDescent="0.2">
      <c r="A511" s="163">
        <v>2</v>
      </c>
      <c r="B511" s="482" t="s">
        <v>180</v>
      </c>
      <c r="C511" s="482"/>
      <c r="E511" s="279"/>
    </row>
    <row r="512" spans="1:9" s="34" customFormat="1" ht="14.25" x14ac:dyDescent="0.2">
      <c r="A512" s="163">
        <v>3</v>
      </c>
      <c r="B512" s="482" t="s">
        <v>181</v>
      </c>
      <c r="C512" s="482"/>
      <c r="E512" s="280"/>
    </row>
    <row r="513" spans="1:9" s="34" customFormat="1" x14ac:dyDescent="0.2">
      <c r="A513" s="205"/>
    </row>
    <row r="514" spans="1:9" s="34" customFormat="1" x14ac:dyDescent="0.2">
      <c r="B514" s="181"/>
      <c r="C514" s="181"/>
      <c r="D514" s="181"/>
      <c r="E514" s="181"/>
      <c r="F514" s="483" t="s">
        <v>258</v>
      </c>
      <c r="G514" s="483"/>
      <c r="H514" s="483"/>
      <c r="I514" s="483"/>
    </row>
    <row r="515" spans="1:9" s="34" customFormat="1" x14ac:dyDescent="0.2">
      <c r="A515" s="181"/>
      <c r="B515" s="181"/>
      <c r="C515" s="181"/>
      <c r="D515" s="181"/>
      <c r="E515" s="181"/>
      <c r="F515" s="483"/>
      <c r="G515" s="483"/>
      <c r="H515" s="483"/>
      <c r="I515" s="483"/>
    </row>
    <row r="516" spans="1:9" s="34" customFormat="1" x14ac:dyDescent="0.2">
      <c r="A516" s="602" t="s">
        <v>259</v>
      </c>
      <c r="B516" s="603"/>
      <c r="C516" s="603"/>
      <c r="D516" s="603"/>
      <c r="E516" s="603"/>
      <c r="F516" s="603"/>
      <c r="G516" s="603"/>
      <c r="H516" s="603"/>
      <c r="I516" s="603"/>
    </row>
    <row r="517" spans="1:9" s="34" customFormat="1" ht="63.75" customHeight="1" x14ac:dyDescent="0.2">
      <c r="A517" s="206" t="s">
        <v>182</v>
      </c>
      <c r="B517" s="181"/>
      <c r="C517" s="181"/>
      <c r="D517" s="181"/>
      <c r="E517" s="181"/>
      <c r="F517" s="480"/>
      <c r="G517" s="480"/>
      <c r="H517" s="480"/>
      <c r="I517" s="480"/>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81"/>
  <sheetViews>
    <sheetView showGridLines="0" tabSelected="1" view="pageBreakPreview" topLeftCell="A163" zoomScale="60" zoomScaleNormal="60" zoomScalePageLayoutView="64" workbookViewId="0">
      <selection activeCell="B152" sqref="B152"/>
    </sheetView>
  </sheetViews>
  <sheetFormatPr defaultColWidth="9.140625" defaultRowHeight="12.75" x14ac:dyDescent="0.2"/>
  <cols>
    <col min="1" max="1" width="2.7109375" style="2" customWidth="1"/>
    <col min="2" max="2" width="26.7109375" style="2" bestFit="1" customWidth="1"/>
    <col min="3" max="3" width="42.5703125" style="30" customWidth="1"/>
    <col min="4" max="6" width="9.4257812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651"/>
      <c r="B2" s="651"/>
      <c r="C2" s="651"/>
      <c r="D2" s="651"/>
      <c r="E2" s="651"/>
      <c r="F2" s="651"/>
      <c r="G2" s="651"/>
      <c r="H2" s="651"/>
    </row>
    <row r="3" spans="1:8" s="32" customFormat="1" ht="18" x14ac:dyDescent="0.2">
      <c r="A3" s="651" t="s">
        <v>31</v>
      </c>
      <c r="B3" s="651"/>
      <c r="C3" s="651"/>
      <c r="D3" s="651"/>
      <c r="E3" s="651"/>
      <c r="F3" s="651"/>
      <c r="G3" s="651"/>
      <c r="H3" s="651"/>
    </row>
    <row r="4" spans="1:8" s="32" customFormat="1" ht="18" x14ac:dyDescent="0.2">
      <c r="A4" s="652" t="s">
        <v>209</v>
      </c>
      <c r="B4" s="652"/>
      <c r="C4" s="652"/>
      <c r="D4" s="652"/>
      <c r="E4" s="652"/>
      <c r="F4" s="652"/>
      <c r="G4" s="652"/>
      <c r="H4" s="652"/>
    </row>
    <row r="5" spans="1:8" s="32" customFormat="1" ht="18" x14ac:dyDescent="0.2">
      <c r="A5" s="651" t="s">
        <v>237</v>
      </c>
      <c r="B5" s="651"/>
      <c r="C5" s="651"/>
      <c r="D5" s="651"/>
      <c r="E5" s="651"/>
      <c r="F5" s="651"/>
      <c r="G5" s="651"/>
      <c r="H5" s="651"/>
    </row>
    <row r="6" spans="1:8" s="32" customFormat="1" ht="18" x14ac:dyDescent="0.2">
      <c r="A6" s="653"/>
      <c r="B6" s="653"/>
      <c r="C6" s="653"/>
      <c r="D6" s="653"/>
      <c r="E6" s="653"/>
      <c r="F6" s="653"/>
      <c r="G6" s="653"/>
      <c r="H6" s="653"/>
    </row>
    <row r="7" spans="1:8" s="116" customFormat="1" ht="28.5" customHeight="1" x14ac:dyDescent="0.2">
      <c r="A7" s="652" t="s">
        <v>122</v>
      </c>
      <c r="B7" s="652"/>
      <c r="C7" s="652"/>
      <c r="D7" s="652"/>
      <c r="E7" s="652"/>
      <c r="F7" s="652"/>
      <c r="G7" s="652"/>
      <c r="H7" s="652"/>
    </row>
    <row r="8" spans="1:8" s="116" customFormat="1" ht="28.5" customHeight="1" x14ac:dyDescent="0.2">
      <c r="A8" s="651" t="s">
        <v>123</v>
      </c>
      <c r="B8" s="651"/>
      <c r="C8" s="651"/>
      <c r="D8" s="651"/>
      <c r="E8" s="651"/>
      <c r="F8" s="651"/>
      <c r="G8" s="651"/>
      <c r="H8" s="651"/>
    </row>
    <row r="9" spans="1:8" s="116" customFormat="1" ht="28.5" customHeight="1" x14ac:dyDescent="0.2">
      <c r="A9" s="651" t="s">
        <v>104</v>
      </c>
      <c r="B9" s="651"/>
      <c r="C9" s="651"/>
      <c r="D9" s="651"/>
      <c r="E9" s="651"/>
      <c r="F9" s="651"/>
      <c r="G9" s="651"/>
      <c r="H9" s="651"/>
    </row>
    <row r="10" spans="1:8" s="32" customFormat="1" ht="18" x14ac:dyDescent="0.2">
      <c r="A10" s="653"/>
      <c r="B10" s="653"/>
      <c r="C10" s="653"/>
      <c r="D10" s="653"/>
      <c r="E10" s="653"/>
      <c r="F10" s="653"/>
      <c r="G10" s="653"/>
      <c r="H10" s="653"/>
    </row>
    <row r="11" spans="1:8" s="32" customFormat="1" x14ac:dyDescent="0.2"/>
    <row r="12" spans="1:8" s="32" customFormat="1" ht="28.5" customHeight="1" thickBot="1" x14ac:dyDescent="0.25"/>
    <row r="13" spans="1:8" s="34" customFormat="1" ht="30.75" customHeight="1" thickBot="1" x14ac:dyDescent="0.25">
      <c r="B13" s="654" t="s">
        <v>32</v>
      </c>
      <c r="C13" s="655"/>
      <c r="D13" s="655"/>
      <c r="E13" s="655"/>
      <c r="F13" s="655"/>
      <c r="G13" s="655"/>
      <c r="H13" s="656"/>
    </row>
    <row r="14" spans="1:8" s="32" customFormat="1" ht="26.25" customHeight="1" thickBot="1" x14ac:dyDescent="0.25">
      <c r="B14" s="33"/>
      <c r="C14" s="33"/>
      <c r="D14" s="33"/>
      <c r="E14" s="33"/>
      <c r="F14" s="33"/>
      <c r="G14" s="33"/>
      <c r="H14" s="33"/>
    </row>
    <row r="15" spans="1:8" s="32" customFormat="1" ht="26.25" customHeight="1" x14ac:dyDescent="0.2">
      <c r="B15" s="90" t="s">
        <v>33</v>
      </c>
      <c r="C15" s="657" t="s">
        <v>34</v>
      </c>
      <c r="D15" s="658"/>
      <c r="E15" s="658"/>
      <c r="F15" s="658"/>
      <c r="G15" s="658"/>
      <c r="H15" s="659"/>
    </row>
    <row r="16" spans="1:8" s="32" customFormat="1" ht="27" customHeight="1" x14ac:dyDescent="0.2">
      <c r="B16" s="35" t="s">
        <v>35</v>
      </c>
      <c r="C16" s="525" t="s">
        <v>208</v>
      </c>
      <c r="D16" s="630"/>
      <c r="E16" s="630"/>
      <c r="F16" s="630"/>
      <c r="G16" s="630"/>
      <c r="H16" s="631"/>
    </row>
    <row r="17" spans="2:8" s="32" customFormat="1" ht="27" customHeight="1" x14ac:dyDescent="0.2">
      <c r="B17" s="35" t="s">
        <v>36</v>
      </c>
      <c r="C17" s="536"/>
      <c r="D17" s="630"/>
      <c r="E17" s="630"/>
      <c r="F17" s="630"/>
      <c r="G17" s="630"/>
      <c r="H17" s="631"/>
    </row>
    <row r="18" spans="2:8" s="32" customFormat="1" ht="27" customHeight="1" x14ac:dyDescent="0.2">
      <c r="B18" s="35" t="s">
        <v>117</v>
      </c>
      <c r="C18" s="536"/>
      <c r="D18" s="630"/>
      <c r="E18" s="630"/>
      <c r="F18" s="630"/>
      <c r="G18" s="630"/>
      <c r="H18" s="631"/>
    </row>
    <row r="19" spans="2:8" s="32" customFormat="1" ht="27" customHeight="1" x14ac:dyDescent="0.2">
      <c r="B19" s="35" t="s">
        <v>118</v>
      </c>
      <c r="C19" s="536"/>
      <c r="D19" s="630"/>
      <c r="E19" s="630"/>
      <c r="F19" s="630"/>
      <c r="G19" s="630"/>
      <c r="H19" s="631"/>
    </row>
    <row r="20" spans="2:8" s="34" customFormat="1" ht="30.75" customHeight="1" thickBot="1" x14ac:dyDescent="0.25">
      <c r="B20" s="91" t="s">
        <v>37</v>
      </c>
      <c r="C20" s="92" t="s">
        <v>38</v>
      </c>
      <c r="D20" s="632"/>
      <c r="E20" s="633"/>
      <c r="F20" s="633"/>
      <c r="G20" s="92" t="s">
        <v>39</v>
      </c>
      <c r="H20" s="93"/>
    </row>
    <row r="21" spans="2:8" s="34" customFormat="1" ht="20.25" customHeight="1" thickBot="1" x14ac:dyDescent="0.25">
      <c r="B21" s="33"/>
      <c r="C21" s="33"/>
      <c r="D21" s="33"/>
      <c r="E21" s="33"/>
      <c r="F21" s="33"/>
      <c r="G21" s="33"/>
      <c r="H21" s="33"/>
    </row>
    <row r="22" spans="2:8" s="32" customFormat="1" ht="36" customHeight="1" x14ac:dyDescent="0.2">
      <c r="B22" s="411" t="s">
        <v>40</v>
      </c>
      <c r="C22" s="634" t="s">
        <v>144</v>
      </c>
      <c r="D22" s="634"/>
      <c r="E22" s="634"/>
      <c r="F22" s="634"/>
      <c r="G22" s="634"/>
      <c r="H22" s="635"/>
    </row>
    <row r="23" spans="2:8" s="32" customFormat="1" ht="36" customHeight="1" x14ac:dyDescent="0.2">
      <c r="B23" s="412"/>
      <c r="C23" s="636" t="s">
        <v>145</v>
      </c>
      <c r="D23" s="636"/>
      <c r="E23" s="636"/>
      <c r="F23" s="636"/>
      <c r="G23" s="636"/>
      <c r="H23" s="637"/>
    </row>
    <row r="24" spans="2:8" s="32" customFormat="1" ht="36" customHeight="1" x14ac:dyDescent="0.2">
      <c r="B24" s="412"/>
      <c r="C24" s="94" t="s">
        <v>117</v>
      </c>
      <c r="D24" s="94" t="s">
        <v>41</v>
      </c>
      <c r="E24" s="94" t="s">
        <v>42</v>
      </c>
      <c r="F24" s="94" t="s">
        <v>43</v>
      </c>
      <c r="G24" s="94" t="s">
        <v>44</v>
      </c>
      <c r="H24" s="95" t="s">
        <v>45</v>
      </c>
    </row>
    <row r="25" spans="2:8" s="32" customFormat="1" ht="35.25" customHeight="1" x14ac:dyDescent="0.2">
      <c r="B25" s="412"/>
      <c r="C25" s="36"/>
      <c r="D25" s="86"/>
      <c r="E25" s="126">
        <v>0</v>
      </c>
      <c r="F25" s="126">
        <v>0</v>
      </c>
      <c r="G25" s="126">
        <f>E25-F25</f>
        <v>0</v>
      </c>
      <c r="H25" s="87"/>
    </row>
    <row r="26" spans="2:8" s="32" customFormat="1" ht="31.5" customHeight="1" x14ac:dyDescent="0.2">
      <c r="B26" s="671" t="s">
        <v>46</v>
      </c>
      <c r="C26" s="660" t="s">
        <v>144</v>
      </c>
      <c r="D26" s="660"/>
      <c r="E26" s="660"/>
      <c r="F26" s="660"/>
      <c r="G26" s="660"/>
      <c r="H26" s="661"/>
    </row>
    <row r="27" spans="2:8" s="32" customFormat="1" ht="35.25" customHeight="1" x14ac:dyDescent="0.2">
      <c r="B27" s="672"/>
      <c r="C27" s="669" t="s">
        <v>145</v>
      </c>
      <c r="D27" s="669"/>
      <c r="E27" s="669"/>
      <c r="F27" s="669"/>
      <c r="G27" s="669"/>
      <c r="H27" s="670"/>
    </row>
    <row r="28" spans="2:8" s="32" customFormat="1" ht="45.75" customHeight="1" x14ac:dyDescent="0.2">
      <c r="B28" s="672"/>
      <c r="C28" s="94" t="s">
        <v>117</v>
      </c>
      <c r="D28" s="94" t="s">
        <v>41</v>
      </c>
      <c r="E28" s="94" t="s">
        <v>42</v>
      </c>
      <c r="F28" s="94" t="s">
        <v>43</v>
      </c>
      <c r="G28" s="94" t="s">
        <v>44</v>
      </c>
      <c r="H28" s="95" t="s">
        <v>45</v>
      </c>
    </row>
    <row r="29" spans="2:8" s="32" customFormat="1" ht="35.25" customHeight="1" thickBot="1" x14ac:dyDescent="0.25">
      <c r="B29" s="673"/>
      <c r="C29" s="96"/>
      <c r="D29" s="97"/>
      <c r="E29" s="127">
        <v>0</v>
      </c>
      <c r="F29" s="127">
        <v>0</v>
      </c>
      <c r="G29" s="127">
        <f>E29-F29</f>
        <v>0</v>
      </c>
      <c r="H29" s="98"/>
    </row>
    <row r="30" spans="2:8" s="32" customFormat="1" x14ac:dyDescent="0.2">
      <c r="B30" s="99"/>
    </row>
    <row r="31" spans="2:8" s="32" customFormat="1" ht="28.5" customHeight="1" thickBot="1" x14ac:dyDescent="0.25"/>
    <row r="32" spans="2:8" s="32" customFormat="1" ht="30.75" customHeight="1" thickBot="1" x14ac:dyDescent="0.25">
      <c r="B32" s="654" t="s">
        <v>102</v>
      </c>
      <c r="C32" s="655"/>
      <c r="D32" s="655"/>
      <c r="E32" s="655"/>
      <c r="F32" s="655"/>
      <c r="G32" s="655"/>
      <c r="H32" s="656"/>
    </row>
    <row r="33" spans="2:8" s="32" customFormat="1" ht="46.5" customHeight="1" x14ac:dyDescent="0.2">
      <c r="B33" s="90" t="s">
        <v>47</v>
      </c>
      <c r="C33" s="210">
        <f>C34+C35</f>
        <v>0</v>
      </c>
      <c r="D33" s="211"/>
      <c r="E33" s="212"/>
      <c r="F33" s="212"/>
      <c r="G33" s="212"/>
      <c r="H33" s="213"/>
    </row>
    <row r="34" spans="2:8" s="32" customFormat="1" ht="46.5" customHeight="1" x14ac:dyDescent="0.2">
      <c r="B34" s="35" t="s">
        <v>48</v>
      </c>
      <c r="C34" s="214">
        <v>0</v>
      </c>
      <c r="D34" s="215"/>
      <c r="E34" s="216"/>
      <c r="F34" s="216"/>
      <c r="G34" s="216"/>
      <c r="H34" s="217"/>
    </row>
    <row r="35" spans="2:8" s="32" customFormat="1" ht="46.5" customHeight="1" x14ac:dyDescent="0.2">
      <c r="B35" s="35" t="s">
        <v>49</v>
      </c>
      <c r="C35" s="214">
        <v>0</v>
      </c>
      <c r="D35" s="215"/>
      <c r="E35" s="216"/>
      <c r="F35" s="216"/>
      <c r="G35" s="216"/>
      <c r="H35" s="217"/>
    </row>
    <row r="36" spans="2:8" s="32" customFormat="1" ht="46.5" customHeight="1" x14ac:dyDescent="0.2">
      <c r="B36" s="35" t="s">
        <v>50</v>
      </c>
      <c r="C36" s="214">
        <v>0</v>
      </c>
      <c r="D36" s="215"/>
      <c r="E36" s="216"/>
      <c r="F36" s="216"/>
      <c r="G36" s="216"/>
      <c r="H36" s="217"/>
    </row>
    <row r="37" spans="2:8" s="32" customFormat="1" ht="46.5" customHeight="1" x14ac:dyDescent="0.2">
      <c r="B37" s="35" t="s">
        <v>51</v>
      </c>
      <c r="C37" s="214">
        <f>C33</f>
        <v>0</v>
      </c>
      <c r="D37" s="215"/>
      <c r="E37" s="216"/>
      <c r="F37" s="216"/>
      <c r="G37" s="216"/>
      <c r="H37" s="217"/>
    </row>
    <row r="38" spans="2:8" s="32" customFormat="1" ht="44.25" customHeight="1" thickBot="1" x14ac:dyDescent="0.25">
      <c r="B38" s="91" t="s">
        <v>52</v>
      </c>
      <c r="C38" s="645">
        <f>C37</f>
        <v>0</v>
      </c>
      <c r="D38" s="646"/>
      <c r="E38" s="647"/>
      <c r="F38" s="129" t="s">
        <v>53</v>
      </c>
      <c r="G38" s="128" t="e">
        <f>C38/C33</f>
        <v>#DIV/0!</v>
      </c>
      <c r="H38" s="100" t="s">
        <v>54</v>
      </c>
    </row>
    <row r="39" spans="2:8" s="32" customFormat="1" ht="28.5" customHeight="1" thickBot="1" x14ac:dyDescent="0.25">
      <c r="B39" s="101"/>
      <c r="C39" s="102"/>
      <c r="D39" s="102"/>
      <c r="E39" s="102"/>
      <c r="F39" s="102"/>
      <c r="G39" s="102"/>
      <c r="H39" s="102"/>
    </row>
    <row r="40" spans="2:8" s="32" customFormat="1" ht="28.5" customHeight="1" thickBot="1" x14ac:dyDescent="0.25">
      <c r="B40" s="648" t="s">
        <v>55</v>
      </c>
      <c r="C40" s="649"/>
      <c r="D40" s="649"/>
      <c r="E40" s="649"/>
      <c r="F40" s="649"/>
      <c r="G40" s="649"/>
      <c r="H40" s="650"/>
    </row>
    <row r="41" spans="2:8" s="32" customFormat="1" ht="12.75" customHeight="1" thickBot="1" x14ac:dyDescent="0.25">
      <c r="B41" s="103"/>
      <c r="C41" s="103"/>
      <c r="D41" s="103"/>
      <c r="E41" s="103"/>
      <c r="F41" s="103"/>
      <c r="G41" s="103"/>
      <c r="H41" s="103"/>
    </row>
    <row r="42" spans="2:8" s="32" customFormat="1" ht="42" customHeight="1" x14ac:dyDescent="0.2">
      <c r="B42" s="638" t="s">
        <v>56</v>
      </c>
      <c r="C42" s="639"/>
      <c r="D42" s="639"/>
      <c r="E42" s="639"/>
      <c r="F42" s="639"/>
      <c r="G42" s="639"/>
      <c r="H42" s="640"/>
    </row>
    <row r="43" spans="2:8" s="104" customFormat="1" ht="42" customHeight="1" x14ac:dyDescent="0.2">
      <c r="B43" s="7" t="s">
        <v>57</v>
      </c>
      <c r="C43" s="85" t="s">
        <v>58</v>
      </c>
      <c r="D43" s="377" t="s">
        <v>59</v>
      </c>
      <c r="E43" s="641"/>
      <c r="F43" s="378"/>
      <c r="G43" s="85" t="s">
        <v>60</v>
      </c>
      <c r="H43" s="105" t="s">
        <v>61</v>
      </c>
    </row>
    <row r="44" spans="2:8" s="104" customFormat="1" ht="42" customHeight="1" thickBot="1" x14ac:dyDescent="0.25">
      <c r="B44" s="106">
        <f>C33</f>
        <v>0</v>
      </c>
      <c r="C44" s="107">
        <f>+B44*75/100</f>
        <v>0</v>
      </c>
      <c r="D44" s="642">
        <f>+B44*25/100</f>
        <v>0</v>
      </c>
      <c r="E44" s="643"/>
      <c r="F44" s="644"/>
      <c r="G44" s="107">
        <v>0</v>
      </c>
      <c r="H44" s="108">
        <v>0</v>
      </c>
    </row>
    <row r="45" spans="2:8" s="104" customFormat="1" ht="12.75" customHeight="1" thickBot="1" x14ac:dyDescent="0.25"/>
    <row r="46" spans="2:8" s="104" customFormat="1" ht="42" customHeight="1" x14ac:dyDescent="0.2">
      <c r="B46" s="638" t="s">
        <v>87</v>
      </c>
      <c r="C46" s="639"/>
      <c r="D46" s="639"/>
      <c r="E46" s="639"/>
      <c r="F46" s="639"/>
      <c r="G46" s="639"/>
      <c r="H46" s="640"/>
    </row>
    <row r="47" spans="2:8" s="104" customFormat="1" ht="42" customHeight="1" x14ac:dyDescent="0.2">
      <c r="B47" s="7" t="s">
        <v>57</v>
      </c>
      <c r="C47" s="85" t="s">
        <v>58</v>
      </c>
      <c r="D47" s="377" t="s">
        <v>59</v>
      </c>
      <c r="E47" s="641"/>
      <c r="F47" s="378"/>
      <c r="G47" s="85" t="s">
        <v>60</v>
      </c>
      <c r="H47" s="105" t="s">
        <v>61</v>
      </c>
    </row>
    <row r="48" spans="2:8" s="104" customFormat="1" ht="42" customHeight="1" thickBot="1" x14ac:dyDescent="0.25">
      <c r="B48" s="106">
        <f>C35</f>
        <v>0</v>
      </c>
      <c r="C48" s="107">
        <f>+B48*75/100</f>
        <v>0</v>
      </c>
      <c r="D48" s="642">
        <f>+B48*25/100</f>
        <v>0</v>
      </c>
      <c r="E48" s="643"/>
      <c r="F48" s="644"/>
      <c r="G48" s="107">
        <v>0</v>
      </c>
      <c r="H48" s="108">
        <v>0</v>
      </c>
    </row>
    <row r="49" spans="2:8" s="104" customFormat="1" ht="12.75" customHeight="1" thickBot="1" x14ac:dyDescent="0.25"/>
    <row r="50" spans="2:8" s="104" customFormat="1" ht="42" customHeight="1" x14ac:dyDescent="0.2">
      <c r="B50" s="638" t="s">
        <v>88</v>
      </c>
      <c r="C50" s="639"/>
      <c r="D50" s="639"/>
      <c r="E50" s="639"/>
      <c r="F50" s="639"/>
      <c r="G50" s="639"/>
      <c r="H50" s="640"/>
    </row>
    <row r="51" spans="2:8" s="104" customFormat="1" ht="42" customHeight="1" x14ac:dyDescent="0.2">
      <c r="B51" s="7" t="s">
        <v>57</v>
      </c>
      <c r="C51" s="85" t="s">
        <v>58</v>
      </c>
      <c r="D51" s="377" t="s">
        <v>59</v>
      </c>
      <c r="E51" s="641"/>
      <c r="F51" s="378"/>
      <c r="G51" s="85" t="s">
        <v>60</v>
      </c>
      <c r="H51" s="105" t="s">
        <v>61</v>
      </c>
    </row>
    <row r="52" spans="2:8" s="104" customFormat="1" ht="42" customHeight="1" thickBot="1" x14ac:dyDescent="0.25">
      <c r="B52" s="106">
        <f>B48</f>
        <v>0</v>
      </c>
      <c r="C52" s="107">
        <f>+B52*75/100</f>
        <v>0</v>
      </c>
      <c r="D52" s="642">
        <f>+B52*25/100</f>
        <v>0</v>
      </c>
      <c r="E52" s="643"/>
      <c r="F52" s="644"/>
      <c r="G52" s="107">
        <v>0</v>
      </c>
      <c r="H52" s="108">
        <v>0</v>
      </c>
    </row>
    <row r="53" spans="2:8" s="104" customFormat="1" ht="12.75" customHeight="1" thickBot="1" x14ac:dyDescent="0.25"/>
    <row r="54" spans="2:8" s="104" customFormat="1" ht="42" customHeight="1" x14ac:dyDescent="0.2">
      <c r="B54" s="638" t="s">
        <v>103</v>
      </c>
      <c r="C54" s="639"/>
      <c r="D54" s="639"/>
      <c r="E54" s="639"/>
      <c r="F54" s="639"/>
      <c r="G54" s="639"/>
      <c r="H54" s="640"/>
    </row>
    <row r="55" spans="2:8" s="104" customFormat="1" ht="42" customHeight="1" x14ac:dyDescent="0.2">
      <c r="B55" s="7" t="s">
        <v>57</v>
      </c>
      <c r="C55" s="85" t="s">
        <v>58</v>
      </c>
      <c r="D55" s="377" t="s">
        <v>59</v>
      </c>
      <c r="E55" s="641"/>
      <c r="F55" s="378"/>
      <c r="G55" s="85" t="s">
        <v>60</v>
      </c>
      <c r="H55" s="105" t="s">
        <v>61</v>
      </c>
    </row>
    <row r="56" spans="2:8" s="104" customFormat="1" ht="42" customHeight="1" thickBot="1" x14ac:dyDescent="0.25">
      <c r="B56" s="106">
        <f>B52-B60</f>
        <v>0</v>
      </c>
      <c r="C56" s="107">
        <f>+B56*75/100</f>
        <v>0</v>
      </c>
      <c r="D56" s="642">
        <f>+B56*25/100</f>
        <v>0</v>
      </c>
      <c r="E56" s="643"/>
      <c r="F56" s="644"/>
      <c r="G56" s="107">
        <v>0</v>
      </c>
      <c r="H56" s="108">
        <v>0</v>
      </c>
    </row>
    <row r="57" spans="2:8" s="104" customFormat="1" ht="12.75" customHeight="1" thickBot="1" x14ac:dyDescent="0.25">
      <c r="B57" s="109"/>
      <c r="C57" s="109"/>
      <c r="D57" s="109"/>
      <c r="E57" s="109"/>
      <c r="F57" s="109"/>
      <c r="G57" s="109"/>
      <c r="H57" s="109"/>
    </row>
    <row r="58" spans="2:8" s="104" customFormat="1" ht="42" customHeight="1" x14ac:dyDescent="0.2">
      <c r="B58" s="638" t="s">
        <v>89</v>
      </c>
      <c r="C58" s="639"/>
      <c r="D58" s="639"/>
      <c r="E58" s="639"/>
      <c r="F58" s="639"/>
      <c r="G58" s="639"/>
      <c r="H58" s="640"/>
    </row>
    <row r="59" spans="2:8" s="104" customFormat="1" ht="42" customHeight="1" x14ac:dyDescent="0.2">
      <c r="B59" s="7" t="s">
        <v>57</v>
      </c>
      <c r="C59" s="85" t="s">
        <v>58</v>
      </c>
      <c r="D59" s="377" t="s">
        <v>59</v>
      </c>
      <c r="E59" s="641"/>
      <c r="F59" s="378"/>
      <c r="G59" s="85" t="s">
        <v>60</v>
      </c>
      <c r="H59" s="105" t="s">
        <v>61</v>
      </c>
    </row>
    <row r="60" spans="2:8" s="104" customFormat="1" ht="42" customHeight="1" thickBot="1" x14ac:dyDescent="0.25">
      <c r="B60" s="106">
        <f>H77+H88+H125+H155+H171</f>
        <v>0</v>
      </c>
      <c r="C60" s="107">
        <f>+B60*75/100</f>
        <v>0</v>
      </c>
      <c r="D60" s="642">
        <f>+B60*25/100</f>
        <v>0</v>
      </c>
      <c r="E60" s="643"/>
      <c r="F60" s="644"/>
      <c r="G60" s="107">
        <v>0</v>
      </c>
      <c r="H60" s="108">
        <v>0</v>
      </c>
    </row>
    <row r="61" spans="2:8" s="104" customFormat="1" ht="28.5" customHeight="1" thickBot="1" x14ac:dyDescent="0.25">
      <c r="B61" s="110"/>
    </row>
    <row r="62" spans="2:8" s="104" customFormat="1" ht="28.5" customHeight="1" thickBot="1" x14ac:dyDescent="0.25">
      <c r="B62" s="666" t="s">
        <v>62</v>
      </c>
      <c r="C62" s="667"/>
      <c r="D62" s="667"/>
      <c r="E62" s="667"/>
      <c r="F62" s="667"/>
      <c r="G62" s="667"/>
      <c r="H62" s="668"/>
    </row>
    <row r="63" spans="2:8" s="104" customFormat="1" ht="13.5" customHeight="1" thickBot="1" x14ac:dyDescent="0.25">
      <c r="B63" s="111"/>
      <c r="C63" s="111"/>
      <c r="D63" s="111"/>
      <c r="E63" s="111"/>
      <c r="F63" s="111"/>
      <c r="G63" s="111"/>
      <c r="H63" s="111"/>
    </row>
    <row r="64" spans="2:8" s="104" customFormat="1" ht="28.5" customHeight="1" x14ac:dyDescent="0.2">
      <c r="B64" s="411" t="s">
        <v>63</v>
      </c>
      <c r="C64" s="414" t="s">
        <v>64</v>
      </c>
      <c r="D64" s="415"/>
      <c r="E64" s="415"/>
      <c r="F64" s="415"/>
      <c r="G64" s="415"/>
      <c r="H64" s="416"/>
    </row>
    <row r="65" spans="1:1025" s="104" customFormat="1" ht="28.5" customHeight="1" x14ac:dyDescent="0.2">
      <c r="B65" s="412"/>
      <c r="C65" s="662" t="s">
        <v>65</v>
      </c>
      <c r="D65" s="630"/>
      <c r="E65" s="630"/>
      <c r="F65" s="630"/>
      <c r="G65" s="630"/>
      <c r="H65" s="631"/>
    </row>
    <row r="66" spans="1:1025" s="113" customFormat="1" ht="28.5" customHeight="1" thickBot="1" x14ac:dyDescent="0.25">
      <c r="A66" s="112"/>
      <c r="B66" s="413"/>
      <c r="C66" s="663" t="s">
        <v>66</v>
      </c>
      <c r="D66" s="664"/>
      <c r="E66" s="664"/>
      <c r="F66" s="664"/>
      <c r="G66" s="664"/>
      <c r="H66" s="665"/>
    </row>
    <row r="67" spans="1:1025" s="34" customFormat="1" ht="28.5" customHeight="1" thickBot="1" x14ac:dyDescent="0.25">
      <c r="A67" s="112"/>
      <c r="B67" s="114"/>
      <c r="C67" s="114"/>
      <c r="D67" s="114"/>
      <c r="E67" s="114"/>
      <c r="F67" s="114"/>
      <c r="G67" s="114"/>
      <c r="H67" s="114"/>
    </row>
    <row r="68" spans="1:1025" s="1" customFormat="1" ht="36" customHeight="1" thickBot="1" x14ac:dyDescent="0.25">
      <c r="B68" s="627"/>
      <c r="C68" s="628"/>
      <c r="D68" s="628"/>
      <c r="E68" s="628"/>
      <c r="F68" s="628"/>
      <c r="G68" s="628"/>
      <c r="H68" s="629"/>
    </row>
    <row r="69" spans="1:1025" s="1" customFormat="1" ht="24" customHeight="1" x14ac:dyDescent="0.2">
      <c r="B69" s="621" t="s">
        <v>0</v>
      </c>
      <c r="C69" s="622"/>
      <c r="D69" s="622"/>
      <c r="E69" s="622"/>
      <c r="F69" s="622"/>
      <c r="G69" s="622"/>
      <c r="H69" s="623"/>
    </row>
    <row r="70" spans="1:1025" ht="39.950000000000003" customHeight="1" x14ac:dyDescent="0.2">
      <c r="B70" s="3" t="s">
        <v>1</v>
      </c>
      <c r="C70" s="4" t="s">
        <v>2</v>
      </c>
      <c r="D70" s="5" t="s">
        <v>3</v>
      </c>
      <c r="E70" s="5" t="s">
        <v>4</v>
      </c>
      <c r="F70" s="5" t="s">
        <v>5</v>
      </c>
      <c r="G70" s="5" t="s">
        <v>6</v>
      </c>
      <c r="H70" s="6" t="s">
        <v>7</v>
      </c>
    </row>
    <row r="71" spans="1:1025" ht="82.5" customHeight="1" x14ac:dyDescent="0.2">
      <c r="B71" s="48">
        <v>1</v>
      </c>
      <c r="C71" s="11" t="s">
        <v>92</v>
      </c>
      <c r="D71" s="51"/>
      <c r="E71" s="52"/>
      <c r="F71" s="47"/>
      <c r="G71" s="73" t="s">
        <v>109</v>
      </c>
      <c r="H71" s="53"/>
    </row>
    <row r="72" spans="1:1025" ht="95.25" customHeight="1" x14ac:dyDescent="0.2">
      <c r="B72" s="48">
        <v>2</v>
      </c>
      <c r="C72" s="47" t="s">
        <v>93</v>
      </c>
      <c r="D72" s="51"/>
      <c r="E72" s="51"/>
      <c r="F72" s="47"/>
      <c r="G72" s="73" t="s">
        <v>109</v>
      </c>
      <c r="H72" s="53"/>
    </row>
    <row r="73" spans="1:1025" ht="83.25" customHeight="1" x14ac:dyDescent="0.2">
      <c r="B73" s="75">
        <v>3</v>
      </c>
      <c r="C73" s="76" t="s">
        <v>94</v>
      </c>
      <c r="D73" s="77"/>
      <c r="E73" s="76"/>
      <c r="F73" s="76"/>
      <c r="G73" s="73" t="s">
        <v>109</v>
      </c>
      <c r="H73" s="78"/>
    </row>
    <row r="74" spans="1:1025" customFormat="1" ht="127.5" customHeight="1" thickBot="1" x14ac:dyDescent="0.3">
      <c r="A74" s="278"/>
      <c r="B74" s="308">
        <v>4</v>
      </c>
      <c r="C74" s="309" t="s">
        <v>272</v>
      </c>
      <c r="D74" s="310"/>
      <c r="E74" s="311"/>
      <c r="F74" s="310"/>
      <c r="G74" s="315" t="s">
        <v>265</v>
      </c>
      <c r="H74" s="312"/>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8"/>
      <c r="AL74" s="278"/>
      <c r="AM74" s="278"/>
      <c r="AN74" s="278"/>
      <c r="AO74" s="278"/>
      <c r="AP74" s="278"/>
      <c r="AQ74" s="278"/>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8"/>
      <c r="BQ74" s="278"/>
      <c r="BR74" s="278"/>
      <c r="BS74" s="278"/>
      <c r="BT74" s="278"/>
      <c r="BU74" s="278"/>
      <c r="BV74" s="278"/>
      <c r="BW74" s="278"/>
      <c r="BX74" s="278"/>
      <c r="BY74" s="278"/>
      <c r="BZ74" s="278"/>
      <c r="CA74" s="278"/>
      <c r="CB74" s="278"/>
      <c r="CC74" s="278"/>
      <c r="CD74" s="278"/>
      <c r="CE74" s="278"/>
      <c r="CF74" s="278"/>
      <c r="CG74" s="278"/>
      <c r="CH74" s="278"/>
      <c r="CI74" s="278"/>
      <c r="CJ74" s="278"/>
      <c r="CK74" s="278"/>
      <c r="CL74" s="278"/>
      <c r="CM74" s="278"/>
      <c r="CN74" s="278"/>
      <c r="CO74" s="278"/>
      <c r="CP74" s="278"/>
      <c r="CQ74" s="278"/>
      <c r="CR74" s="278"/>
      <c r="CS74" s="278"/>
      <c r="CT74" s="278"/>
      <c r="CU74" s="278"/>
      <c r="CV74" s="278"/>
      <c r="CW74" s="278"/>
      <c r="CX74" s="278"/>
      <c r="CY74" s="278"/>
      <c r="CZ74" s="278"/>
      <c r="DA74" s="278"/>
      <c r="DB74" s="278"/>
      <c r="DC74" s="278"/>
      <c r="DD74" s="278"/>
      <c r="DE74" s="278"/>
      <c r="DF74" s="278"/>
      <c r="DG74" s="278"/>
      <c r="DH74" s="278"/>
      <c r="DI74" s="278"/>
      <c r="DJ74" s="278"/>
      <c r="DK74" s="278"/>
      <c r="DL74" s="278"/>
      <c r="DM74" s="278"/>
      <c r="DN74" s="278"/>
      <c r="DO74" s="278"/>
      <c r="DP74" s="278"/>
      <c r="DQ74" s="278"/>
      <c r="DR74" s="278"/>
      <c r="DS74" s="278"/>
      <c r="DT74" s="278"/>
      <c r="DU74" s="278"/>
      <c r="DV74" s="278"/>
      <c r="DW74" s="278"/>
      <c r="DX74" s="278"/>
      <c r="DY74" s="278"/>
      <c r="DZ74" s="278"/>
      <c r="EA74" s="278"/>
      <c r="EB74" s="278"/>
      <c r="EC74" s="278"/>
      <c r="ED74" s="278"/>
      <c r="EE74" s="278"/>
      <c r="EF74" s="278"/>
      <c r="EG74" s="278"/>
      <c r="EH74" s="278"/>
      <c r="EI74" s="278"/>
      <c r="EJ74" s="278"/>
      <c r="EK74" s="278"/>
      <c r="EL74" s="278"/>
      <c r="EM74" s="278"/>
      <c r="EN74" s="278"/>
      <c r="EO74" s="278"/>
      <c r="EP74" s="278"/>
      <c r="EQ74" s="278"/>
      <c r="ER74" s="278"/>
      <c r="ES74" s="278"/>
      <c r="ET74" s="278"/>
      <c r="EU74" s="278"/>
      <c r="EV74" s="278"/>
      <c r="EW74" s="278"/>
      <c r="EX74" s="278"/>
      <c r="EY74" s="278"/>
      <c r="EZ74" s="278"/>
      <c r="FA74" s="278"/>
      <c r="FB74" s="278"/>
      <c r="FC74" s="278"/>
      <c r="FD74" s="278"/>
      <c r="FE74" s="278"/>
      <c r="FF74" s="278"/>
      <c r="FG74" s="278"/>
      <c r="FH74" s="278"/>
      <c r="FI74" s="278"/>
      <c r="FJ74" s="278"/>
      <c r="FK74" s="278"/>
      <c r="FL74" s="278"/>
      <c r="FM74" s="278"/>
      <c r="FN74" s="278"/>
      <c r="FO74" s="278"/>
      <c r="FP74" s="278"/>
      <c r="FQ74" s="278"/>
      <c r="FR74" s="278"/>
      <c r="FS74" s="278"/>
      <c r="FT74" s="278"/>
      <c r="FU74" s="278"/>
      <c r="FV74" s="278"/>
      <c r="FW74" s="278"/>
      <c r="FX74" s="278"/>
      <c r="FY74" s="278"/>
      <c r="FZ74" s="278"/>
      <c r="GA74" s="278"/>
      <c r="GB74" s="278"/>
      <c r="GC74" s="278"/>
      <c r="GD74" s="278"/>
      <c r="GE74" s="278"/>
      <c r="GF74" s="278"/>
      <c r="GG74" s="278"/>
      <c r="GH74" s="278"/>
      <c r="GI74" s="278"/>
      <c r="GJ74" s="278"/>
      <c r="GK74" s="278"/>
      <c r="GL74" s="278"/>
      <c r="GM74" s="278"/>
      <c r="GN74" s="278"/>
      <c r="GO74" s="278"/>
      <c r="GP74" s="278"/>
      <c r="GQ74" s="278"/>
      <c r="GR74" s="278"/>
      <c r="GS74" s="278"/>
      <c r="GT74" s="278"/>
      <c r="GU74" s="278"/>
      <c r="GV74" s="278"/>
      <c r="GW74" s="278"/>
      <c r="GX74" s="278"/>
      <c r="GY74" s="278"/>
      <c r="GZ74" s="278"/>
      <c r="HA74" s="278"/>
      <c r="HB74" s="278"/>
      <c r="HC74" s="278"/>
      <c r="HD74" s="278"/>
      <c r="HE74" s="278"/>
      <c r="HF74" s="278"/>
      <c r="HG74" s="278"/>
      <c r="HH74" s="278"/>
      <c r="HI74" s="278"/>
      <c r="HJ74" s="278"/>
      <c r="HK74" s="278"/>
      <c r="HL74" s="278"/>
      <c r="HM74" s="278"/>
      <c r="HN74" s="278"/>
      <c r="HO74" s="278"/>
      <c r="HP74" s="278"/>
      <c r="HQ74" s="278"/>
      <c r="HR74" s="278"/>
      <c r="HS74" s="278"/>
      <c r="HT74" s="278"/>
      <c r="HU74" s="278"/>
      <c r="HV74" s="278"/>
      <c r="HW74" s="278"/>
      <c r="HX74" s="278"/>
      <c r="HY74" s="278"/>
      <c r="HZ74" s="278"/>
      <c r="IA74" s="278"/>
      <c r="IB74" s="278"/>
      <c r="IC74" s="278"/>
      <c r="ID74" s="278"/>
      <c r="IE74" s="278"/>
      <c r="IF74" s="278"/>
      <c r="IG74" s="278"/>
      <c r="IH74" s="278"/>
      <c r="II74" s="278"/>
      <c r="IJ74" s="278"/>
      <c r="IK74" s="278"/>
      <c r="IL74" s="278"/>
      <c r="IM74" s="278"/>
      <c r="IN74" s="278"/>
      <c r="IO74" s="278"/>
      <c r="IP74" s="278"/>
      <c r="IQ74" s="278"/>
      <c r="IR74" s="278"/>
      <c r="IS74" s="278"/>
      <c r="IT74" s="278"/>
      <c r="IU74" s="278"/>
      <c r="IV74" s="278"/>
      <c r="IW74" s="278"/>
      <c r="IX74" s="278"/>
      <c r="IY74" s="278"/>
      <c r="IZ74" s="278"/>
      <c r="JA74" s="278"/>
      <c r="JB74" s="278"/>
      <c r="JC74" s="278"/>
      <c r="JD74" s="278"/>
      <c r="JE74" s="278"/>
      <c r="JF74" s="278"/>
      <c r="JG74" s="278"/>
      <c r="JH74" s="278"/>
      <c r="JI74" s="278"/>
      <c r="JJ74" s="278"/>
      <c r="JK74" s="278"/>
      <c r="JL74" s="278"/>
      <c r="JM74" s="278"/>
      <c r="JN74" s="278"/>
      <c r="JO74" s="278"/>
      <c r="JP74" s="278"/>
      <c r="JQ74" s="278"/>
      <c r="JR74" s="278"/>
      <c r="JS74" s="278"/>
      <c r="JT74" s="278"/>
      <c r="JU74" s="278"/>
      <c r="JV74" s="278"/>
      <c r="JW74" s="278"/>
      <c r="JX74" s="278"/>
      <c r="JY74" s="278"/>
      <c r="JZ74" s="278"/>
      <c r="KA74" s="278"/>
      <c r="KB74" s="278"/>
      <c r="KC74" s="278"/>
      <c r="KD74" s="278"/>
      <c r="KE74" s="278"/>
      <c r="KF74" s="278"/>
      <c r="KG74" s="278"/>
      <c r="KH74" s="278"/>
      <c r="KI74" s="278"/>
      <c r="KJ74" s="278"/>
      <c r="KK74" s="278"/>
      <c r="KL74" s="278"/>
      <c r="KM74" s="278"/>
      <c r="KN74" s="278"/>
      <c r="KO74" s="278"/>
      <c r="KP74" s="278"/>
      <c r="KQ74" s="278"/>
      <c r="KR74" s="278"/>
      <c r="KS74" s="278"/>
      <c r="KT74" s="278"/>
      <c r="KU74" s="278"/>
      <c r="KV74" s="278"/>
      <c r="KW74" s="278"/>
      <c r="KX74" s="278"/>
      <c r="KY74" s="278"/>
      <c r="KZ74" s="278"/>
      <c r="LA74" s="278"/>
      <c r="LB74" s="278"/>
      <c r="LC74" s="278"/>
      <c r="LD74" s="278"/>
      <c r="LE74" s="278"/>
      <c r="LF74" s="278"/>
      <c r="LG74" s="278"/>
      <c r="LH74" s="278"/>
      <c r="LI74" s="278"/>
      <c r="LJ74" s="278"/>
      <c r="LK74" s="278"/>
      <c r="LL74" s="278"/>
      <c r="LM74" s="278"/>
      <c r="LN74" s="278"/>
      <c r="LO74" s="278"/>
      <c r="LP74" s="278"/>
      <c r="LQ74" s="278"/>
      <c r="LR74" s="278"/>
      <c r="LS74" s="278"/>
      <c r="LT74" s="278"/>
      <c r="LU74" s="278"/>
      <c r="LV74" s="278"/>
      <c r="LW74" s="278"/>
      <c r="LX74" s="278"/>
      <c r="LY74" s="278"/>
      <c r="LZ74" s="278"/>
      <c r="MA74" s="278"/>
      <c r="MB74" s="278"/>
      <c r="MC74" s="278"/>
      <c r="MD74" s="278"/>
      <c r="ME74" s="278"/>
      <c r="MF74" s="278"/>
      <c r="MG74" s="278"/>
      <c r="MH74" s="278"/>
      <c r="MI74" s="278"/>
      <c r="MJ74" s="278"/>
      <c r="MK74" s="278"/>
      <c r="ML74" s="278"/>
      <c r="MM74" s="278"/>
      <c r="MN74" s="278"/>
      <c r="MO74" s="278"/>
      <c r="MP74" s="278"/>
      <c r="MQ74" s="278"/>
      <c r="MR74" s="278"/>
      <c r="MS74" s="278"/>
      <c r="MT74" s="278"/>
      <c r="MU74" s="278"/>
      <c r="MV74" s="278"/>
      <c r="MW74" s="278"/>
      <c r="MX74" s="278"/>
      <c r="MY74" s="278"/>
      <c r="MZ74" s="278"/>
      <c r="NA74" s="278"/>
      <c r="NB74" s="278"/>
      <c r="NC74" s="278"/>
      <c r="ND74" s="278"/>
      <c r="NE74" s="278"/>
      <c r="NF74" s="278"/>
      <c r="NG74" s="278"/>
      <c r="NH74" s="278"/>
      <c r="NI74" s="278"/>
      <c r="NJ74" s="278"/>
      <c r="NK74" s="278"/>
      <c r="NL74" s="278"/>
      <c r="NM74" s="278"/>
      <c r="NN74" s="278"/>
      <c r="NO74" s="278"/>
      <c r="NP74" s="278"/>
      <c r="NQ74" s="278"/>
      <c r="NR74" s="278"/>
      <c r="NS74" s="278"/>
      <c r="NT74" s="278"/>
      <c r="NU74" s="278"/>
      <c r="NV74" s="278"/>
      <c r="NW74" s="278"/>
      <c r="NX74" s="278"/>
      <c r="NY74" s="278"/>
      <c r="NZ74" s="278"/>
      <c r="OA74" s="278"/>
      <c r="OB74" s="278"/>
      <c r="OC74" s="278"/>
      <c r="OD74" s="278"/>
      <c r="OE74" s="278"/>
      <c r="OF74" s="278"/>
      <c r="OG74" s="278"/>
      <c r="OH74" s="278"/>
      <c r="OI74" s="278"/>
      <c r="OJ74" s="278"/>
      <c r="OK74" s="278"/>
      <c r="OL74" s="278"/>
      <c r="OM74" s="278"/>
      <c r="ON74" s="278"/>
      <c r="OO74" s="278"/>
      <c r="OP74" s="278"/>
      <c r="OQ74" s="278"/>
      <c r="OR74" s="278"/>
      <c r="OS74" s="278"/>
      <c r="OT74" s="278"/>
      <c r="OU74" s="278"/>
      <c r="OV74" s="278"/>
      <c r="OW74" s="278"/>
      <c r="OX74" s="278"/>
      <c r="OY74" s="278"/>
      <c r="OZ74" s="278"/>
      <c r="PA74" s="278"/>
      <c r="PB74" s="278"/>
      <c r="PC74" s="278"/>
      <c r="PD74" s="278"/>
      <c r="PE74" s="278"/>
      <c r="PF74" s="278"/>
      <c r="PG74" s="278"/>
      <c r="PH74" s="278"/>
      <c r="PI74" s="278"/>
      <c r="PJ74" s="278"/>
      <c r="PK74" s="278"/>
      <c r="PL74" s="278"/>
      <c r="PM74" s="278"/>
      <c r="PN74" s="278"/>
      <c r="PO74" s="278"/>
      <c r="PP74" s="278"/>
      <c r="PQ74" s="278"/>
      <c r="PR74" s="278"/>
      <c r="PS74" s="278"/>
      <c r="PT74" s="278"/>
      <c r="PU74" s="278"/>
      <c r="PV74" s="278"/>
      <c r="PW74" s="278"/>
      <c r="PX74" s="278"/>
      <c r="PY74" s="278"/>
      <c r="PZ74" s="278"/>
      <c r="QA74" s="278"/>
      <c r="QB74" s="278"/>
      <c r="QC74" s="278"/>
      <c r="QD74" s="278"/>
      <c r="QE74" s="278"/>
      <c r="QF74" s="278"/>
      <c r="QG74" s="278"/>
      <c r="QH74" s="278"/>
      <c r="QI74" s="278"/>
      <c r="QJ74" s="278"/>
      <c r="QK74" s="278"/>
      <c r="QL74" s="278"/>
      <c r="QM74" s="278"/>
      <c r="QN74" s="278"/>
      <c r="QO74" s="278"/>
      <c r="QP74" s="278"/>
      <c r="QQ74" s="278"/>
      <c r="QR74" s="278"/>
      <c r="QS74" s="278"/>
      <c r="QT74" s="278"/>
      <c r="QU74" s="278"/>
      <c r="QV74" s="278"/>
      <c r="QW74" s="278"/>
      <c r="QX74" s="278"/>
      <c r="QY74" s="278"/>
      <c r="QZ74" s="278"/>
      <c r="RA74" s="278"/>
      <c r="RB74" s="278"/>
      <c r="RC74" s="278"/>
      <c r="RD74" s="278"/>
      <c r="RE74" s="278"/>
      <c r="RF74" s="278"/>
      <c r="RG74" s="278"/>
      <c r="RH74" s="278"/>
      <c r="RI74" s="278"/>
      <c r="RJ74" s="278"/>
      <c r="RK74" s="278"/>
      <c r="RL74" s="278"/>
      <c r="RM74" s="278"/>
      <c r="RN74" s="278"/>
      <c r="RO74" s="278"/>
      <c r="RP74" s="278"/>
      <c r="RQ74" s="278"/>
      <c r="RR74" s="278"/>
      <c r="RS74" s="278"/>
      <c r="RT74" s="278"/>
      <c r="RU74" s="278"/>
      <c r="RV74" s="278"/>
      <c r="RW74" s="278"/>
      <c r="RX74" s="278"/>
      <c r="RY74" s="278"/>
      <c r="RZ74" s="278"/>
      <c r="SA74" s="278"/>
      <c r="SB74" s="278"/>
      <c r="SC74" s="278"/>
      <c r="SD74" s="278"/>
      <c r="SE74" s="278"/>
      <c r="SF74" s="278"/>
      <c r="SG74" s="278"/>
      <c r="SH74" s="278"/>
      <c r="SI74" s="278"/>
      <c r="SJ74" s="278"/>
      <c r="SK74" s="278"/>
      <c r="SL74" s="278"/>
      <c r="SM74" s="278"/>
      <c r="SN74" s="278"/>
      <c r="SO74" s="278"/>
      <c r="SP74" s="278"/>
      <c r="SQ74" s="278"/>
      <c r="SR74" s="278"/>
      <c r="SS74" s="278"/>
      <c r="ST74" s="278"/>
      <c r="SU74" s="278"/>
      <c r="SV74" s="278"/>
      <c r="SW74" s="278"/>
      <c r="SX74" s="278"/>
      <c r="SY74" s="278"/>
      <c r="SZ74" s="278"/>
      <c r="TA74" s="278"/>
      <c r="TB74" s="278"/>
      <c r="TC74" s="278"/>
      <c r="TD74" s="278"/>
      <c r="TE74" s="278"/>
      <c r="TF74" s="278"/>
      <c r="TG74" s="278"/>
      <c r="TH74" s="278"/>
      <c r="TI74" s="278"/>
      <c r="TJ74" s="278"/>
      <c r="TK74" s="278"/>
      <c r="TL74" s="278"/>
      <c r="TM74" s="278"/>
      <c r="TN74" s="278"/>
      <c r="TO74" s="278"/>
      <c r="TP74" s="278"/>
      <c r="TQ74" s="278"/>
      <c r="TR74" s="278"/>
      <c r="TS74" s="278"/>
      <c r="TT74" s="278"/>
      <c r="TU74" s="278"/>
      <c r="TV74" s="278"/>
      <c r="TW74" s="278"/>
      <c r="TX74" s="278"/>
      <c r="TY74" s="278"/>
      <c r="TZ74" s="278"/>
      <c r="UA74" s="278"/>
      <c r="UB74" s="278"/>
      <c r="UC74" s="278"/>
      <c r="UD74" s="278"/>
      <c r="UE74" s="278"/>
      <c r="UF74" s="278"/>
      <c r="UG74" s="278"/>
      <c r="UH74" s="278"/>
      <c r="UI74" s="278"/>
      <c r="UJ74" s="278"/>
      <c r="UK74" s="278"/>
      <c r="UL74" s="278"/>
      <c r="UM74" s="278"/>
      <c r="UN74" s="278"/>
      <c r="UO74" s="278"/>
      <c r="UP74" s="278"/>
      <c r="UQ74" s="278"/>
      <c r="UR74" s="278"/>
      <c r="US74" s="278"/>
      <c r="UT74" s="278"/>
      <c r="UU74" s="278"/>
      <c r="UV74" s="278"/>
      <c r="UW74" s="278"/>
      <c r="UX74" s="278"/>
      <c r="UY74" s="278"/>
      <c r="UZ74" s="278"/>
      <c r="VA74" s="278"/>
      <c r="VB74" s="278"/>
      <c r="VC74" s="278"/>
      <c r="VD74" s="278"/>
      <c r="VE74" s="278"/>
      <c r="VF74" s="278"/>
      <c r="VG74" s="278"/>
      <c r="VH74" s="278"/>
      <c r="VI74" s="278"/>
      <c r="VJ74" s="278"/>
      <c r="VK74" s="278"/>
      <c r="VL74" s="278"/>
      <c r="VM74" s="278"/>
      <c r="VN74" s="278"/>
      <c r="VO74" s="278"/>
      <c r="VP74" s="278"/>
      <c r="VQ74" s="278"/>
      <c r="VR74" s="278"/>
      <c r="VS74" s="278"/>
      <c r="VT74" s="278"/>
      <c r="VU74" s="278"/>
      <c r="VV74" s="278"/>
      <c r="VW74" s="278"/>
      <c r="VX74" s="278"/>
      <c r="VY74" s="278"/>
      <c r="VZ74" s="278"/>
      <c r="WA74" s="278"/>
      <c r="WB74" s="278"/>
      <c r="WC74" s="278"/>
      <c r="WD74" s="278"/>
      <c r="WE74" s="278"/>
      <c r="WF74" s="278"/>
      <c r="WG74" s="278"/>
      <c r="WH74" s="278"/>
      <c r="WI74" s="278"/>
      <c r="WJ74" s="278"/>
      <c r="WK74" s="278"/>
      <c r="WL74" s="278"/>
      <c r="WM74" s="278"/>
      <c r="WN74" s="278"/>
      <c r="WO74" s="278"/>
      <c r="WP74" s="278"/>
      <c r="WQ74" s="278"/>
      <c r="WR74" s="278"/>
      <c r="WS74" s="278"/>
      <c r="WT74" s="278"/>
      <c r="WU74" s="278"/>
      <c r="WV74" s="278"/>
      <c r="WW74" s="278"/>
      <c r="WX74" s="278"/>
      <c r="WY74" s="278"/>
      <c r="WZ74" s="278"/>
      <c r="XA74" s="278"/>
      <c r="XB74" s="278"/>
      <c r="XC74" s="278"/>
      <c r="XD74" s="278"/>
      <c r="XE74" s="278"/>
      <c r="XF74" s="278"/>
      <c r="XG74" s="278"/>
      <c r="XH74" s="278"/>
      <c r="XI74" s="278"/>
      <c r="XJ74" s="278"/>
      <c r="XK74" s="278"/>
      <c r="XL74" s="278"/>
      <c r="XM74" s="278"/>
      <c r="XN74" s="278"/>
      <c r="XO74" s="278"/>
      <c r="XP74" s="278"/>
      <c r="XQ74" s="278"/>
      <c r="XR74" s="278"/>
      <c r="XS74" s="278"/>
      <c r="XT74" s="278"/>
      <c r="XU74" s="278"/>
      <c r="XV74" s="278"/>
      <c r="XW74" s="278"/>
      <c r="XX74" s="278"/>
      <c r="XY74" s="278"/>
      <c r="XZ74" s="278"/>
      <c r="YA74" s="278"/>
      <c r="YB74" s="278"/>
      <c r="YC74" s="278"/>
      <c r="YD74" s="278"/>
      <c r="YE74" s="278"/>
      <c r="YF74" s="278"/>
      <c r="YG74" s="278"/>
      <c r="YH74" s="278"/>
      <c r="YI74" s="278"/>
      <c r="YJ74" s="278"/>
      <c r="YK74" s="278"/>
      <c r="YL74" s="278"/>
      <c r="YM74" s="278"/>
      <c r="YN74" s="278"/>
      <c r="YO74" s="278"/>
      <c r="YP74" s="278"/>
      <c r="YQ74" s="278"/>
      <c r="YR74" s="278"/>
      <c r="YS74" s="278"/>
      <c r="YT74" s="278"/>
      <c r="YU74" s="278"/>
      <c r="YV74" s="278"/>
      <c r="YW74" s="278"/>
      <c r="YX74" s="278"/>
      <c r="YY74" s="278"/>
      <c r="YZ74" s="278"/>
      <c r="ZA74" s="278"/>
      <c r="ZB74" s="278"/>
      <c r="ZC74" s="278"/>
      <c r="ZD74" s="278"/>
      <c r="ZE74" s="278"/>
      <c r="ZF74" s="278"/>
      <c r="ZG74" s="278"/>
      <c r="ZH74" s="278"/>
      <c r="ZI74" s="278"/>
      <c r="ZJ74" s="278"/>
      <c r="ZK74" s="278"/>
      <c r="ZL74" s="278"/>
      <c r="ZM74" s="278"/>
      <c r="ZN74" s="278"/>
      <c r="ZO74" s="278"/>
      <c r="ZP74" s="278"/>
      <c r="ZQ74" s="278"/>
      <c r="ZR74" s="278"/>
      <c r="ZS74" s="278"/>
      <c r="ZT74" s="278"/>
      <c r="ZU74" s="278"/>
      <c r="ZV74" s="278"/>
      <c r="ZW74" s="278"/>
      <c r="ZX74" s="278"/>
      <c r="ZY74" s="278"/>
      <c r="ZZ74" s="278"/>
      <c r="AAA74" s="278"/>
      <c r="AAB74" s="278"/>
      <c r="AAC74" s="278"/>
      <c r="AAD74" s="278"/>
      <c r="AAE74" s="278"/>
      <c r="AAF74" s="278"/>
      <c r="AAG74" s="278"/>
      <c r="AAH74" s="278"/>
      <c r="AAI74" s="278"/>
      <c r="AAJ74" s="278"/>
      <c r="AAK74" s="278"/>
      <c r="AAL74" s="278"/>
      <c r="AAM74" s="278"/>
      <c r="AAN74" s="278"/>
      <c r="AAO74" s="278"/>
      <c r="AAP74" s="278"/>
      <c r="AAQ74" s="278"/>
      <c r="AAR74" s="278"/>
      <c r="AAS74" s="278"/>
      <c r="AAT74" s="278"/>
      <c r="AAU74" s="278"/>
      <c r="AAV74" s="278"/>
      <c r="AAW74" s="278"/>
      <c r="AAX74" s="278"/>
      <c r="AAY74" s="278"/>
      <c r="AAZ74" s="278"/>
      <c r="ABA74" s="278"/>
      <c r="ABB74" s="278"/>
      <c r="ABC74" s="278"/>
      <c r="ABD74" s="278"/>
      <c r="ABE74" s="278"/>
      <c r="ABF74" s="278"/>
      <c r="ABG74" s="278"/>
      <c r="ABH74" s="278"/>
      <c r="ABI74" s="278"/>
      <c r="ABJ74" s="278"/>
      <c r="ABK74" s="278"/>
      <c r="ABL74" s="278"/>
      <c r="ABM74" s="278"/>
      <c r="ABN74" s="278"/>
      <c r="ABO74" s="278"/>
      <c r="ABP74" s="278"/>
      <c r="ABQ74" s="278"/>
      <c r="ABR74" s="278"/>
      <c r="ABS74" s="278"/>
      <c r="ABT74" s="278"/>
      <c r="ABU74" s="278"/>
      <c r="ABV74" s="278"/>
      <c r="ABW74" s="278"/>
      <c r="ABX74" s="278"/>
      <c r="ABY74" s="278"/>
      <c r="ABZ74" s="278"/>
      <c r="ACA74" s="278"/>
      <c r="ACB74" s="278"/>
      <c r="ACC74" s="278"/>
      <c r="ACD74" s="278"/>
      <c r="ACE74" s="278"/>
      <c r="ACF74" s="278"/>
      <c r="ACG74" s="278"/>
      <c r="ACH74" s="278"/>
      <c r="ACI74" s="278"/>
      <c r="ACJ74" s="278"/>
      <c r="ACK74" s="278"/>
      <c r="ACL74" s="278"/>
      <c r="ACM74" s="278"/>
      <c r="ACN74" s="278"/>
      <c r="ACO74" s="278"/>
      <c r="ACP74" s="278"/>
      <c r="ACQ74" s="278"/>
      <c r="ACR74" s="278"/>
      <c r="ACS74" s="278"/>
      <c r="ACT74" s="278"/>
      <c r="ACU74" s="278"/>
      <c r="ACV74" s="278"/>
      <c r="ACW74" s="278"/>
      <c r="ACX74" s="278"/>
      <c r="ACY74" s="278"/>
      <c r="ACZ74" s="278"/>
      <c r="ADA74" s="278"/>
      <c r="ADB74" s="278"/>
      <c r="ADC74" s="278"/>
      <c r="ADD74" s="278"/>
      <c r="ADE74" s="278"/>
      <c r="ADF74" s="278"/>
      <c r="ADG74" s="278"/>
      <c r="ADH74" s="278"/>
      <c r="ADI74" s="278"/>
      <c r="ADJ74" s="278"/>
      <c r="ADK74" s="278"/>
      <c r="ADL74" s="278"/>
      <c r="ADM74" s="278"/>
      <c r="ADN74" s="278"/>
      <c r="ADO74" s="278"/>
      <c r="ADP74" s="278"/>
      <c r="ADQ74" s="278"/>
      <c r="ADR74" s="278"/>
      <c r="ADS74" s="278"/>
      <c r="ADT74" s="278"/>
      <c r="ADU74" s="278"/>
      <c r="ADV74" s="278"/>
      <c r="ADW74" s="278"/>
      <c r="ADX74" s="278"/>
      <c r="ADY74" s="278"/>
      <c r="ADZ74" s="278"/>
      <c r="AEA74" s="278"/>
      <c r="AEB74" s="278"/>
      <c r="AEC74" s="278"/>
      <c r="AED74" s="278"/>
      <c r="AEE74" s="278"/>
      <c r="AEF74" s="278"/>
      <c r="AEG74" s="278"/>
      <c r="AEH74" s="278"/>
      <c r="AEI74" s="278"/>
      <c r="AEJ74" s="278"/>
      <c r="AEK74" s="278"/>
      <c r="AEL74" s="278"/>
      <c r="AEM74" s="278"/>
      <c r="AEN74" s="278"/>
      <c r="AEO74" s="278"/>
      <c r="AEP74" s="278"/>
      <c r="AEQ74" s="278"/>
      <c r="AER74" s="278"/>
      <c r="AES74" s="278"/>
      <c r="AET74" s="278"/>
      <c r="AEU74" s="278"/>
      <c r="AEV74" s="278"/>
      <c r="AEW74" s="278"/>
      <c r="AEX74" s="278"/>
      <c r="AEY74" s="278"/>
      <c r="AEZ74" s="278"/>
      <c r="AFA74" s="278"/>
      <c r="AFB74" s="278"/>
      <c r="AFC74" s="278"/>
      <c r="AFD74" s="278"/>
      <c r="AFE74" s="278"/>
      <c r="AFF74" s="278"/>
      <c r="AFG74" s="278"/>
      <c r="AFH74" s="278"/>
      <c r="AFI74" s="278"/>
      <c r="AFJ74" s="278"/>
      <c r="AFK74" s="278"/>
      <c r="AFL74" s="278"/>
      <c r="AFM74" s="278"/>
      <c r="AFN74" s="278"/>
      <c r="AFO74" s="278"/>
      <c r="AFP74" s="278"/>
      <c r="AFQ74" s="278"/>
      <c r="AFR74" s="278"/>
      <c r="AFS74" s="278"/>
      <c r="AFT74" s="278"/>
      <c r="AFU74" s="278"/>
      <c r="AFV74" s="278"/>
      <c r="AFW74" s="278"/>
      <c r="AFX74" s="278"/>
      <c r="AFY74" s="278"/>
      <c r="AFZ74" s="278"/>
      <c r="AGA74" s="278"/>
      <c r="AGB74" s="278"/>
      <c r="AGC74" s="278"/>
      <c r="AGD74" s="278"/>
      <c r="AGE74" s="278"/>
      <c r="AGF74" s="278"/>
      <c r="AGG74" s="278"/>
      <c r="AGH74" s="278"/>
      <c r="AGI74" s="278"/>
      <c r="AGJ74" s="278"/>
      <c r="AGK74" s="278"/>
      <c r="AGL74" s="278"/>
      <c r="AGM74" s="278"/>
      <c r="AGN74" s="278"/>
      <c r="AGO74" s="278"/>
      <c r="AGP74" s="278"/>
      <c r="AGQ74" s="278"/>
      <c r="AGR74" s="278"/>
      <c r="AGS74" s="278"/>
      <c r="AGT74" s="278"/>
      <c r="AGU74" s="278"/>
      <c r="AGV74" s="278"/>
      <c r="AGW74" s="278"/>
      <c r="AGX74" s="278"/>
      <c r="AGY74" s="278"/>
      <c r="AGZ74" s="278"/>
      <c r="AHA74" s="278"/>
      <c r="AHB74" s="278"/>
      <c r="AHC74" s="278"/>
      <c r="AHD74" s="278"/>
      <c r="AHE74" s="278"/>
      <c r="AHF74" s="278"/>
      <c r="AHG74" s="278"/>
      <c r="AHH74" s="278"/>
      <c r="AHI74" s="278"/>
      <c r="AHJ74" s="278"/>
      <c r="AHK74" s="278"/>
      <c r="AHL74" s="278"/>
      <c r="AHM74" s="278"/>
      <c r="AHN74" s="278"/>
      <c r="AHO74" s="278"/>
      <c r="AHP74" s="278"/>
      <c r="AHQ74" s="278"/>
      <c r="AHR74" s="278"/>
      <c r="AHS74" s="278"/>
      <c r="AHT74" s="278"/>
      <c r="AHU74" s="278"/>
      <c r="AHV74" s="278"/>
      <c r="AHW74" s="278"/>
      <c r="AHX74" s="278"/>
      <c r="AHY74" s="278"/>
      <c r="AHZ74" s="278"/>
      <c r="AIA74" s="278"/>
      <c r="AIB74" s="278"/>
      <c r="AIC74" s="278"/>
      <c r="AID74" s="278"/>
      <c r="AIE74" s="278"/>
      <c r="AIF74" s="278"/>
      <c r="AIG74" s="278"/>
      <c r="AIH74" s="278"/>
      <c r="AII74" s="278"/>
      <c r="AIJ74" s="278"/>
      <c r="AIK74" s="278"/>
      <c r="AIL74" s="278"/>
      <c r="AIM74" s="278"/>
      <c r="AIN74" s="278"/>
      <c r="AIO74" s="278"/>
      <c r="AIP74" s="278"/>
      <c r="AIQ74" s="278"/>
      <c r="AIR74" s="278"/>
      <c r="AIS74" s="278"/>
      <c r="AIT74" s="278"/>
      <c r="AIU74" s="278"/>
      <c r="AIV74" s="278"/>
      <c r="AIW74" s="278"/>
      <c r="AIX74" s="278"/>
      <c r="AIY74" s="278"/>
      <c r="AIZ74" s="278"/>
      <c r="AJA74" s="278"/>
      <c r="AJB74" s="278"/>
      <c r="AJC74" s="278"/>
      <c r="AJD74" s="278"/>
      <c r="AJE74" s="278"/>
      <c r="AJF74" s="278"/>
      <c r="AJG74" s="278"/>
      <c r="AJH74" s="278"/>
      <c r="AJI74" s="278"/>
      <c r="AJJ74" s="278"/>
      <c r="AJK74" s="278"/>
      <c r="AJL74" s="278"/>
      <c r="AJM74" s="278"/>
      <c r="AJN74" s="278"/>
      <c r="AJO74" s="278"/>
      <c r="AJP74" s="278"/>
      <c r="AJQ74" s="278"/>
      <c r="AJR74" s="278"/>
      <c r="AJS74" s="278"/>
      <c r="AJT74" s="278"/>
      <c r="AJU74" s="278"/>
      <c r="AJV74" s="278"/>
      <c r="AJW74" s="278"/>
      <c r="AJX74" s="278"/>
      <c r="AJY74" s="278"/>
      <c r="AJZ74" s="278"/>
      <c r="AKA74" s="278"/>
      <c r="AKB74" s="278"/>
      <c r="AKC74" s="278"/>
      <c r="AKD74" s="278"/>
      <c r="AKE74" s="278"/>
      <c r="AKF74" s="278"/>
      <c r="AKG74" s="278"/>
      <c r="AKH74" s="278"/>
      <c r="AKI74" s="278"/>
      <c r="AKJ74" s="278"/>
      <c r="AKK74" s="278"/>
      <c r="AKL74" s="278"/>
      <c r="AKM74" s="278"/>
      <c r="AKN74" s="278"/>
      <c r="AKO74" s="278"/>
      <c r="AKP74" s="278"/>
      <c r="AKQ74" s="278"/>
      <c r="AKR74" s="278"/>
      <c r="AKS74" s="278"/>
      <c r="AKT74" s="278"/>
      <c r="AKU74" s="278"/>
      <c r="AKV74" s="278"/>
      <c r="AKW74" s="278"/>
      <c r="AKX74" s="278"/>
      <c r="AKY74" s="278"/>
      <c r="AKZ74" s="278"/>
      <c r="ALA74" s="278"/>
      <c r="ALB74" s="278"/>
      <c r="ALC74" s="278"/>
      <c r="ALD74" s="278"/>
      <c r="ALE74" s="278"/>
      <c r="ALF74" s="278"/>
      <c r="ALG74" s="278"/>
      <c r="ALH74" s="278"/>
      <c r="ALI74" s="278"/>
      <c r="ALJ74" s="278"/>
      <c r="ALK74" s="278"/>
      <c r="ALL74" s="278"/>
      <c r="ALM74" s="278"/>
      <c r="ALN74" s="278"/>
      <c r="ALO74" s="278"/>
      <c r="ALP74" s="278"/>
      <c r="ALQ74" s="278"/>
      <c r="ALR74" s="278"/>
      <c r="ALS74" s="278"/>
      <c r="ALT74" s="278"/>
      <c r="ALU74" s="278"/>
      <c r="ALV74" s="278"/>
      <c r="ALW74" s="278"/>
      <c r="ALX74" s="278"/>
      <c r="ALY74" s="278"/>
      <c r="ALZ74" s="278"/>
      <c r="AMA74" s="278"/>
      <c r="AMB74" s="278"/>
      <c r="AMC74" s="278"/>
      <c r="AMD74" s="278"/>
      <c r="AME74" s="278"/>
      <c r="AMF74" s="278"/>
      <c r="AMG74" s="278"/>
      <c r="AMH74" s="278"/>
      <c r="AMI74" s="278"/>
      <c r="AMJ74" s="278"/>
      <c r="AMK74" s="278"/>
    </row>
    <row r="75" spans="1:1025" ht="39.950000000000003" customHeight="1" thickBot="1" x14ac:dyDescent="0.25">
      <c r="B75" s="624" t="s">
        <v>8</v>
      </c>
      <c r="C75" s="625"/>
      <c r="D75" s="625"/>
      <c r="E75" s="625"/>
      <c r="F75" s="625"/>
      <c r="G75" s="605"/>
      <c r="H75" s="626"/>
    </row>
    <row r="76" spans="1:1025" ht="39.950000000000003" customHeight="1" thickBot="1" x14ac:dyDescent="0.25">
      <c r="B76" s="443" t="s">
        <v>67</v>
      </c>
      <c r="C76" s="610"/>
      <c r="D76" s="610"/>
      <c r="E76" s="611"/>
      <c r="F76" s="612" t="s">
        <v>101</v>
      </c>
      <c r="G76" s="613"/>
      <c r="H76" s="614"/>
    </row>
    <row r="77" spans="1:1025" ht="39.75" customHeight="1" thickBot="1" x14ac:dyDescent="0.25">
      <c r="B77" s="443" t="s">
        <v>100</v>
      </c>
      <c r="C77" s="444"/>
      <c r="D77" s="444"/>
      <c r="E77" s="444"/>
      <c r="F77" s="444"/>
      <c r="G77" s="445"/>
      <c r="H77" s="115">
        <v>0</v>
      </c>
    </row>
    <row r="78" spans="1:1025" ht="22.5" customHeight="1" thickBot="1" x14ac:dyDescent="0.25">
      <c r="B78" s="79"/>
      <c r="C78" s="10"/>
      <c r="D78" s="10"/>
      <c r="E78" s="10"/>
      <c r="F78" s="10"/>
      <c r="G78" s="10"/>
      <c r="H78" s="80"/>
    </row>
    <row r="79" spans="1:1025" ht="39.950000000000003" customHeight="1" thickBot="1" x14ac:dyDescent="0.25">
      <c r="B79" s="618" t="s">
        <v>9</v>
      </c>
      <c r="C79" s="619"/>
      <c r="D79" s="619"/>
      <c r="E79" s="619"/>
      <c r="F79" s="619"/>
      <c r="G79" s="619"/>
      <c r="H79" s="620"/>
    </row>
    <row r="80" spans="1:1025" ht="39.950000000000003" customHeight="1" thickBot="1" x14ac:dyDescent="0.25">
      <c r="B80" s="59" t="s">
        <v>10</v>
      </c>
      <c r="C80" s="60" t="s">
        <v>90</v>
      </c>
      <c r="D80" s="61" t="s">
        <v>3</v>
      </c>
      <c r="E80" s="61" t="s">
        <v>4</v>
      </c>
      <c r="F80" s="61" t="s">
        <v>5</v>
      </c>
      <c r="G80" s="61" t="s">
        <v>6</v>
      </c>
      <c r="H80" s="62" t="s">
        <v>7</v>
      </c>
    </row>
    <row r="81" spans="1:8" ht="125.25" customHeight="1" thickBot="1" x14ac:dyDescent="0.25">
      <c r="A81" s="66"/>
      <c r="B81" s="63">
        <v>1</v>
      </c>
      <c r="C81" s="68" t="s">
        <v>95</v>
      </c>
      <c r="D81" s="64"/>
      <c r="E81" s="64"/>
      <c r="F81" s="64"/>
      <c r="G81" s="67" t="s">
        <v>108</v>
      </c>
      <c r="H81" s="65"/>
    </row>
    <row r="82" spans="1:8" ht="124.5" customHeight="1" thickBot="1" x14ac:dyDescent="0.25">
      <c r="A82" s="10"/>
      <c r="B82" s="7">
        <v>2</v>
      </c>
      <c r="C82" s="69" t="s">
        <v>105</v>
      </c>
      <c r="D82" s="11"/>
      <c r="E82" s="11"/>
      <c r="F82" s="11"/>
      <c r="G82" s="67" t="s">
        <v>108</v>
      </c>
      <c r="H82" s="13"/>
    </row>
    <row r="83" spans="1:8" ht="124.5" customHeight="1" thickBot="1" x14ac:dyDescent="0.25">
      <c r="A83" s="66"/>
      <c r="B83" s="7">
        <v>3</v>
      </c>
      <c r="C83" s="69" t="s">
        <v>96</v>
      </c>
      <c r="D83" s="11"/>
      <c r="E83" s="11"/>
      <c r="F83" s="11"/>
      <c r="G83" s="67" t="s">
        <v>108</v>
      </c>
      <c r="H83" s="13"/>
    </row>
    <row r="84" spans="1:8" ht="124.5" customHeight="1" x14ac:dyDescent="0.2">
      <c r="A84" s="10"/>
      <c r="B84" s="7">
        <v>4</v>
      </c>
      <c r="C84" s="69" t="s">
        <v>106</v>
      </c>
      <c r="D84" s="11"/>
      <c r="E84" s="11"/>
      <c r="F84" s="11"/>
      <c r="G84" s="67" t="s">
        <v>108</v>
      </c>
      <c r="H84" s="13"/>
    </row>
    <row r="85" spans="1:8" ht="201" customHeight="1" thickBot="1" x14ac:dyDescent="0.25">
      <c r="B85" s="7">
        <v>5</v>
      </c>
      <c r="C85" s="70" t="s">
        <v>119</v>
      </c>
      <c r="D85" s="9"/>
      <c r="E85" s="9"/>
      <c r="F85" s="8"/>
      <c r="G85" s="8" t="s">
        <v>108</v>
      </c>
      <c r="H85" s="14"/>
    </row>
    <row r="86" spans="1:8" ht="222.75" customHeight="1" thickBot="1" x14ac:dyDescent="0.25">
      <c r="B86" s="7">
        <v>6</v>
      </c>
      <c r="C86" s="70" t="s">
        <v>120</v>
      </c>
      <c r="D86" s="9"/>
      <c r="E86" s="9"/>
      <c r="F86" s="8"/>
      <c r="G86" s="67" t="s">
        <v>108</v>
      </c>
      <c r="H86" s="14"/>
    </row>
    <row r="87" spans="1:8" ht="39.950000000000003" customHeight="1" thickBot="1" x14ac:dyDescent="0.25">
      <c r="B87" s="443" t="s">
        <v>67</v>
      </c>
      <c r="C87" s="610"/>
      <c r="D87" s="610"/>
      <c r="E87" s="611"/>
      <c r="F87" s="612" t="s">
        <v>101</v>
      </c>
      <c r="G87" s="613"/>
      <c r="H87" s="614"/>
    </row>
    <row r="88" spans="1:8" ht="39.75" customHeight="1" thickBot="1" x14ac:dyDescent="0.25">
      <c r="B88" s="443" t="s">
        <v>100</v>
      </c>
      <c r="C88" s="444"/>
      <c r="D88" s="444"/>
      <c r="E88" s="444"/>
      <c r="F88" s="444"/>
      <c r="G88" s="445"/>
      <c r="H88" s="115">
        <v>0</v>
      </c>
    </row>
    <row r="89" spans="1:8" s="1" customFormat="1" ht="28.5" customHeight="1" thickBot="1" x14ac:dyDescent="0.25">
      <c r="B89" s="43"/>
      <c r="C89" s="44"/>
      <c r="D89" s="44"/>
      <c r="E89" s="44"/>
      <c r="F89" s="44"/>
      <c r="G89" s="44"/>
      <c r="H89" s="45"/>
    </row>
    <row r="90" spans="1:8" s="1" customFormat="1" ht="39.950000000000003" customHeight="1" thickBot="1" x14ac:dyDescent="0.25">
      <c r="B90" s="615" t="s">
        <v>82</v>
      </c>
      <c r="C90" s="616"/>
      <c r="D90" s="616"/>
      <c r="E90" s="616"/>
      <c r="F90" s="616"/>
      <c r="G90" s="616"/>
      <c r="H90" s="617"/>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49"/>
      <c r="C92" s="72" t="s">
        <v>97</v>
      </c>
      <c r="D92" s="54"/>
      <c r="E92" s="50"/>
      <c r="F92" s="54"/>
      <c r="G92" s="71"/>
      <c r="H92" s="55"/>
    </row>
    <row r="93" spans="1:8" ht="142.5" customHeight="1" x14ac:dyDescent="0.2">
      <c r="B93" s="49">
        <v>1</v>
      </c>
      <c r="C93" s="50" t="s">
        <v>27</v>
      </c>
      <c r="D93" s="54"/>
      <c r="E93" s="50"/>
      <c r="F93" s="54"/>
      <c r="G93" s="71" t="s">
        <v>107</v>
      </c>
      <c r="H93" s="55"/>
    </row>
    <row r="94" spans="1:8" ht="142.5" customHeight="1" x14ac:dyDescent="0.2">
      <c r="B94" s="48">
        <v>2</v>
      </c>
      <c r="C94" s="47" t="s">
        <v>68</v>
      </c>
      <c r="D94" s="54"/>
      <c r="E94" s="47"/>
      <c r="F94" s="54"/>
      <c r="G94" s="71" t="s">
        <v>107</v>
      </c>
      <c r="H94" s="55"/>
    </row>
    <row r="95" spans="1:8" ht="142.5" customHeight="1" x14ac:dyDescent="0.2">
      <c r="B95" s="48">
        <v>3</v>
      </c>
      <c r="C95" s="47" t="s">
        <v>69</v>
      </c>
      <c r="D95" s="54"/>
      <c r="E95" s="47"/>
      <c r="F95" s="47"/>
      <c r="G95" s="71" t="s">
        <v>107</v>
      </c>
      <c r="H95" s="56"/>
    </row>
    <row r="96" spans="1:8" ht="142.5" customHeight="1" x14ac:dyDescent="0.2">
      <c r="B96" s="48">
        <v>4</v>
      </c>
      <c r="C96" s="47" t="s">
        <v>70</v>
      </c>
      <c r="D96" s="57"/>
      <c r="E96" s="47"/>
      <c r="F96" s="47"/>
      <c r="G96" s="71" t="s">
        <v>107</v>
      </c>
      <c r="H96" s="58"/>
    </row>
    <row r="97" spans="2:8" s="1" customFormat="1" ht="142.5" customHeight="1" x14ac:dyDescent="0.2">
      <c r="B97" s="48">
        <v>5</v>
      </c>
      <c r="C97" s="46" t="s">
        <v>71</v>
      </c>
      <c r="D97" s="57"/>
      <c r="E97" s="47"/>
      <c r="F97" s="47"/>
      <c r="G97" s="71" t="s">
        <v>107</v>
      </c>
      <c r="H97" s="56"/>
    </row>
    <row r="98" spans="2:8" ht="142.5" customHeight="1" x14ac:dyDescent="0.2">
      <c r="B98" s="48">
        <v>6</v>
      </c>
      <c r="C98" s="47" t="s">
        <v>72</v>
      </c>
      <c r="D98" s="57"/>
      <c r="E98" s="47"/>
      <c r="F98" s="57"/>
      <c r="G98" s="71" t="s">
        <v>107</v>
      </c>
      <c r="H98" s="56"/>
    </row>
    <row r="99" spans="2:8" ht="142.5" customHeight="1" x14ac:dyDescent="0.2">
      <c r="B99" s="48">
        <v>7</v>
      </c>
      <c r="C99" s="47" t="s">
        <v>28</v>
      </c>
      <c r="D99" s="57"/>
      <c r="E99" s="47"/>
      <c r="F99" s="57"/>
      <c r="G99" s="71" t="s">
        <v>107</v>
      </c>
      <c r="H99" s="56"/>
    </row>
    <row r="100" spans="2:8" s="1" customFormat="1" ht="142.5" customHeight="1" x14ac:dyDescent="0.2">
      <c r="B100" s="48">
        <v>8</v>
      </c>
      <c r="C100" s="47" t="s">
        <v>211</v>
      </c>
      <c r="D100" s="57"/>
      <c r="E100" s="47"/>
      <c r="F100" s="57"/>
      <c r="G100" s="71" t="s">
        <v>107</v>
      </c>
      <c r="H100" s="56"/>
    </row>
    <row r="101" spans="2:8" s="1" customFormat="1" ht="142.5" customHeight="1" x14ac:dyDescent="0.2">
      <c r="B101" s="48">
        <v>9</v>
      </c>
      <c r="C101" s="47" t="s">
        <v>73</v>
      </c>
      <c r="D101" s="57"/>
      <c r="E101" s="47"/>
      <c r="F101" s="57"/>
      <c r="G101" s="71" t="s">
        <v>107</v>
      </c>
      <c r="H101" s="56"/>
    </row>
    <row r="102" spans="2:8" ht="142.5" customHeight="1" x14ac:dyDescent="0.2">
      <c r="B102" s="48">
        <v>10</v>
      </c>
      <c r="C102" s="47" t="s">
        <v>212</v>
      </c>
      <c r="D102" s="57"/>
      <c r="E102" s="57"/>
      <c r="F102" s="47"/>
      <c r="G102" s="71" t="s">
        <v>107</v>
      </c>
      <c r="H102" s="56"/>
    </row>
    <row r="103" spans="2:8" ht="142.5" customHeight="1" x14ac:dyDescent="0.2">
      <c r="B103" s="48">
        <v>11</v>
      </c>
      <c r="C103" s="47" t="s">
        <v>213</v>
      </c>
      <c r="D103" s="57"/>
      <c r="E103" s="47"/>
      <c r="F103" s="57"/>
      <c r="G103" s="71" t="s">
        <v>107</v>
      </c>
      <c r="H103" s="56"/>
    </row>
    <row r="104" spans="2:8" ht="142.5" customHeight="1" x14ac:dyDescent="0.2">
      <c r="B104" s="48">
        <v>12</v>
      </c>
      <c r="C104" s="47" t="s">
        <v>214</v>
      </c>
      <c r="D104" s="57"/>
      <c r="E104" s="47"/>
      <c r="F104" s="57"/>
      <c r="G104" s="71" t="s">
        <v>107</v>
      </c>
      <c r="H104" s="56"/>
    </row>
    <row r="105" spans="2:8" ht="142.5" customHeight="1" x14ac:dyDescent="0.2">
      <c r="B105" s="48">
        <v>13</v>
      </c>
      <c r="C105" s="46" t="s">
        <v>215</v>
      </c>
      <c r="D105" s="47"/>
      <c r="E105" s="57"/>
      <c r="F105" s="57"/>
      <c r="G105" s="71" t="s">
        <v>107</v>
      </c>
      <c r="H105" s="56"/>
    </row>
    <row r="106" spans="2:8" ht="142.5" customHeight="1" x14ac:dyDescent="0.2">
      <c r="B106" s="48">
        <v>14</v>
      </c>
      <c r="C106" s="47" t="s">
        <v>74</v>
      </c>
      <c r="D106" s="57"/>
      <c r="E106" s="47"/>
      <c r="F106" s="57"/>
      <c r="G106" s="71" t="s">
        <v>107</v>
      </c>
      <c r="H106" s="56"/>
    </row>
    <row r="107" spans="2:8" ht="142.5" customHeight="1" x14ac:dyDescent="0.2">
      <c r="B107" s="48">
        <v>15</v>
      </c>
      <c r="C107" s="47" t="s">
        <v>29</v>
      </c>
      <c r="D107" s="57"/>
      <c r="E107" s="47"/>
      <c r="F107" s="57"/>
      <c r="G107" s="71" t="s">
        <v>107</v>
      </c>
      <c r="H107" s="56"/>
    </row>
    <row r="108" spans="2:8" ht="142.5" customHeight="1" x14ac:dyDescent="0.2">
      <c r="B108" s="48">
        <v>16</v>
      </c>
      <c r="C108" s="47" t="s">
        <v>75</v>
      </c>
      <c r="D108" s="57"/>
      <c r="E108" s="47"/>
      <c r="F108" s="57"/>
      <c r="G108" s="71" t="s">
        <v>107</v>
      </c>
      <c r="H108" s="56"/>
    </row>
    <row r="109" spans="2:8" ht="142.5" customHeight="1" x14ac:dyDescent="0.2">
      <c r="B109" s="48">
        <v>17</v>
      </c>
      <c r="C109" s="47" t="s">
        <v>76</v>
      </c>
      <c r="D109" s="57"/>
      <c r="E109" s="47"/>
      <c r="F109" s="57"/>
      <c r="G109" s="71" t="s">
        <v>107</v>
      </c>
      <c r="H109" s="56"/>
    </row>
    <row r="110" spans="2:8" ht="142.5" customHeight="1" x14ac:dyDescent="0.2">
      <c r="B110" s="48">
        <v>18</v>
      </c>
      <c r="C110" s="47" t="s">
        <v>77</v>
      </c>
      <c r="D110" s="57"/>
      <c r="E110" s="47"/>
      <c r="F110" s="57"/>
      <c r="G110" s="71" t="s">
        <v>107</v>
      </c>
      <c r="H110" s="56"/>
    </row>
    <row r="111" spans="2:8" ht="142.5" customHeight="1" x14ac:dyDescent="0.2">
      <c r="B111" s="48">
        <v>19</v>
      </c>
      <c r="C111" s="47" t="s">
        <v>78</v>
      </c>
      <c r="D111" s="57"/>
      <c r="E111" s="47"/>
      <c r="F111" s="57"/>
      <c r="G111" s="71" t="s">
        <v>107</v>
      </c>
      <c r="H111" s="56"/>
    </row>
    <row r="112" spans="2:8" ht="142.5" customHeight="1" x14ac:dyDescent="0.2">
      <c r="B112" s="48">
        <v>20</v>
      </c>
      <c r="C112" s="47" t="s">
        <v>79</v>
      </c>
      <c r="D112" s="57"/>
      <c r="E112" s="47"/>
      <c r="F112" s="57"/>
      <c r="G112" s="71" t="s">
        <v>107</v>
      </c>
      <c r="H112" s="56"/>
    </row>
    <row r="113" spans="1:1025" ht="142.5" customHeight="1" x14ac:dyDescent="0.2">
      <c r="B113" s="48">
        <v>21</v>
      </c>
      <c r="C113" s="47" t="s">
        <v>80</v>
      </c>
      <c r="D113" s="57"/>
      <c r="E113" s="47"/>
      <c r="F113" s="47"/>
      <c r="G113" s="71" t="s">
        <v>107</v>
      </c>
      <c r="H113" s="56"/>
    </row>
    <row r="114" spans="1:1025" ht="142.5" customHeight="1" x14ac:dyDescent="0.2">
      <c r="B114" s="48">
        <v>22</v>
      </c>
      <c r="C114" s="47" t="s">
        <v>81</v>
      </c>
      <c r="D114" s="57"/>
      <c r="E114" s="47"/>
      <c r="F114" s="57"/>
      <c r="G114" s="71" t="s">
        <v>107</v>
      </c>
      <c r="H114" s="56"/>
    </row>
    <row r="115" spans="1:1025" ht="142.5" customHeight="1" x14ac:dyDescent="0.2">
      <c r="B115" s="48">
        <v>23</v>
      </c>
      <c r="C115" s="47" t="s">
        <v>16</v>
      </c>
      <c r="D115" s="57"/>
      <c r="E115" s="47"/>
      <c r="F115" s="57"/>
      <c r="G115" s="71" t="s">
        <v>17</v>
      </c>
      <c r="H115" s="56"/>
    </row>
    <row r="116" spans="1:1025" customFormat="1" ht="172.5" customHeight="1" x14ac:dyDescent="0.25">
      <c r="A116" s="278"/>
      <c r="B116" s="292">
        <v>24</v>
      </c>
      <c r="C116" s="294" t="s">
        <v>238</v>
      </c>
      <c r="D116" s="301"/>
      <c r="E116" s="304"/>
      <c r="F116" s="301"/>
      <c r="G116" s="316" t="s">
        <v>273</v>
      </c>
      <c r="H116" s="305"/>
      <c r="I116" s="278"/>
      <c r="J116" s="278"/>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8"/>
      <c r="AR116" s="278"/>
      <c r="AS116" s="278"/>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c r="BT116" s="278"/>
      <c r="BU116" s="278"/>
      <c r="BV116" s="278"/>
      <c r="BW116" s="278"/>
      <c r="BX116" s="278"/>
      <c r="BY116" s="278"/>
      <c r="BZ116" s="278"/>
      <c r="CA116" s="278"/>
      <c r="CB116" s="278"/>
      <c r="CC116" s="278"/>
      <c r="CD116" s="278"/>
      <c r="CE116" s="278"/>
      <c r="CF116" s="278"/>
      <c r="CG116" s="278"/>
      <c r="CH116" s="278"/>
      <c r="CI116" s="278"/>
      <c r="CJ116" s="278"/>
      <c r="CK116" s="278"/>
      <c r="CL116" s="278"/>
      <c r="CM116" s="278"/>
      <c r="CN116" s="278"/>
      <c r="CO116" s="278"/>
      <c r="CP116" s="278"/>
      <c r="CQ116" s="278"/>
      <c r="CR116" s="278"/>
      <c r="CS116" s="278"/>
      <c r="CT116" s="278"/>
      <c r="CU116" s="278"/>
      <c r="CV116" s="278"/>
      <c r="CW116" s="278"/>
      <c r="CX116" s="278"/>
      <c r="CY116" s="278"/>
      <c r="CZ116" s="278"/>
      <c r="DA116" s="278"/>
      <c r="DB116" s="278"/>
      <c r="DC116" s="278"/>
      <c r="DD116" s="278"/>
      <c r="DE116" s="278"/>
      <c r="DF116" s="278"/>
      <c r="DG116" s="278"/>
      <c r="DH116" s="278"/>
      <c r="DI116" s="278"/>
      <c r="DJ116" s="278"/>
      <c r="DK116" s="278"/>
      <c r="DL116" s="278"/>
      <c r="DM116" s="278"/>
      <c r="DN116" s="278"/>
      <c r="DO116" s="278"/>
      <c r="DP116" s="278"/>
      <c r="DQ116" s="278"/>
      <c r="DR116" s="278"/>
      <c r="DS116" s="278"/>
      <c r="DT116" s="278"/>
      <c r="DU116" s="278"/>
      <c r="DV116" s="278"/>
      <c r="DW116" s="278"/>
      <c r="DX116" s="278"/>
      <c r="DY116" s="278"/>
      <c r="DZ116" s="278"/>
      <c r="EA116" s="278"/>
      <c r="EB116" s="278"/>
      <c r="EC116" s="278"/>
      <c r="ED116" s="278"/>
      <c r="EE116" s="278"/>
      <c r="EF116" s="278"/>
      <c r="EG116" s="278"/>
      <c r="EH116" s="278"/>
      <c r="EI116" s="278"/>
      <c r="EJ116" s="278"/>
      <c r="EK116" s="278"/>
      <c r="EL116" s="278"/>
      <c r="EM116" s="278"/>
      <c r="EN116" s="278"/>
      <c r="EO116" s="278"/>
      <c r="EP116" s="278"/>
      <c r="EQ116" s="278"/>
      <c r="ER116" s="278"/>
      <c r="ES116" s="278"/>
      <c r="ET116" s="278"/>
      <c r="EU116" s="278"/>
      <c r="EV116" s="278"/>
      <c r="EW116" s="278"/>
      <c r="EX116" s="278"/>
      <c r="EY116" s="278"/>
      <c r="EZ116" s="278"/>
      <c r="FA116" s="278"/>
      <c r="FB116" s="278"/>
      <c r="FC116" s="278"/>
      <c r="FD116" s="278"/>
      <c r="FE116" s="278"/>
      <c r="FF116" s="278"/>
      <c r="FG116" s="278"/>
      <c r="FH116" s="278"/>
      <c r="FI116" s="278"/>
      <c r="FJ116" s="278"/>
      <c r="FK116" s="278"/>
      <c r="FL116" s="278"/>
      <c r="FM116" s="278"/>
      <c r="FN116" s="278"/>
      <c r="FO116" s="278"/>
      <c r="FP116" s="278"/>
      <c r="FQ116" s="278"/>
      <c r="FR116" s="278"/>
      <c r="FS116" s="278"/>
      <c r="FT116" s="278"/>
      <c r="FU116" s="278"/>
      <c r="FV116" s="278"/>
      <c r="FW116" s="278"/>
      <c r="FX116" s="278"/>
      <c r="FY116" s="278"/>
      <c r="FZ116" s="278"/>
      <c r="GA116" s="278"/>
      <c r="GB116" s="278"/>
      <c r="GC116" s="278"/>
      <c r="GD116" s="278"/>
      <c r="GE116" s="278"/>
      <c r="GF116" s="278"/>
      <c r="GG116" s="278"/>
      <c r="GH116" s="278"/>
      <c r="GI116" s="278"/>
      <c r="GJ116" s="278"/>
      <c r="GK116" s="278"/>
      <c r="GL116" s="278"/>
      <c r="GM116" s="278"/>
      <c r="GN116" s="278"/>
      <c r="GO116" s="278"/>
      <c r="GP116" s="278"/>
      <c r="GQ116" s="278"/>
      <c r="GR116" s="278"/>
      <c r="GS116" s="278"/>
      <c r="GT116" s="278"/>
      <c r="GU116" s="278"/>
      <c r="GV116" s="278"/>
      <c r="GW116" s="278"/>
      <c r="GX116" s="278"/>
      <c r="GY116" s="278"/>
      <c r="GZ116" s="278"/>
      <c r="HA116" s="278"/>
      <c r="HB116" s="278"/>
      <c r="HC116" s="278"/>
      <c r="HD116" s="278"/>
      <c r="HE116" s="278"/>
      <c r="HF116" s="278"/>
      <c r="HG116" s="278"/>
      <c r="HH116" s="278"/>
      <c r="HI116" s="278"/>
      <c r="HJ116" s="278"/>
      <c r="HK116" s="278"/>
      <c r="HL116" s="278"/>
      <c r="HM116" s="278"/>
      <c r="HN116" s="278"/>
      <c r="HO116" s="278"/>
      <c r="HP116" s="278"/>
      <c r="HQ116" s="278"/>
      <c r="HR116" s="278"/>
      <c r="HS116" s="278"/>
      <c r="HT116" s="278"/>
      <c r="HU116" s="278"/>
      <c r="HV116" s="278"/>
      <c r="HW116" s="278"/>
      <c r="HX116" s="278"/>
      <c r="HY116" s="278"/>
      <c r="HZ116" s="278"/>
      <c r="IA116" s="278"/>
      <c r="IB116" s="278"/>
      <c r="IC116" s="278"/>
      <c r="ID116" s="278"/>
      <c r="IE116" s="278"/>
      <c r="IF116" s="278"/>
      <c r="IG116" s="278"/>
      <c r="IH116" s="278"/>
      <c r="II116" s="278"/>
      <c r="IJ116" s="278"/>
      <c r="IK116" s="278"/>
      <c r="IL116" s="278"/>
      <c r="IM116" s="278"/>
      <c r="IN116" s="278"/>
      <c r="IO116" s="278"/>
      <c r="IP116" s="278"/>
      <c r="IQ116" s="278"/>
      <c r="IR116" s="278"/>
      <c r="IS116" s="278"/>
      <c r="IT116" s="278"/>
      <c r="IU116" s="278"/>
      <c r="IV116" s="278"/>
      <c r="IW116" s="278"/>
      <c r="IX116" s="278"/>
      <c r="IY116" s="278"/>
      <c r="IZ116" s="278"/>
      <c r="JA116" s="278"/>
      <c r="JB116" s="278"/>
      <c r="JC116" s="278"/>
      <c r="JD116" s="278"/>
      <c r="JE116" s="278"/>
      <c r="JF116" s="278"/>
      <c r="JG116" s="278"/>
      <c r="JH116" s="278"/>
      <c r="JI116" s="278"/>
      <c r="JJ116" s="278"/>
      <c r="JK116" s="278"/>
      <c r="JL116" s="278"/>
      <c r="JM116" s="278"/>
      <c r="JN116" s="278"/>
      <c r="JO116" s="278"/>
      <c r="JP116" s="278"/>
      <c r="JQ116" s="278"/>
      <c r="JR116" s="278"/>
      <c r="JS116" s="278"/>
      <c r="JT116" s="278"/>
      <c r="JU116" s="278"/>
      <c r="JV116" s="278"/>
      <c r="JW116" s="278"/>
      <c r="JX116" s="278"/>
      <c r="JY116" s="278"/>
      <c r="JZ116" s="278"/>
      <c r="KA116" s="278"/>
      <c r="KB116" s="278"/>
      <c r="KC116" s="278"/>
      <c r="KD116" s="278"/>
      <c r="KE116" s="278"/>
      <c r="KF116" s="278"/>
      <c r="KG116" s="278"/>
      <c r="KH116" s="278"/>
      <c r="KI116" s="278"/>
      <c r="KJ116" s="278"/>
      <c r="KK116" s="278"/>
      <c r="KL116" s="278"/>
      <c r="KM116" s="278"/>
      <c r="KN116" s="278"/>
      <c r="KO116" s="278"/>
      <c r="KP116" s="278"/>
      <c r="KQ116" s="278"/>
      <c r="KR116" s="278"/>
      <c r="KS116" s="278"/>
      <c r="KT116" s="278"/>
      <c r="KU116" s="278"/>
      <c r="KV116" s="278"/>
      <c r="KW116" s="278"/>
      <c r="KX116" s="278"/>
      <c r="KY116" s="278"/>
      <c r="KZ116" s="278"/>
      <c r="LA116" s="278"/>
      <c r="LB116" s="278"/>
      <c r="LC116" s="278"/>
      <c r="LD116" s="278"/>
      <c r="LE116" s="278"/>
      <c r="LF116" s="278"/>
      <c r="LG116" s="278"/>
      <c r="LH116" s="278"/>
      <c r="LI116" s="278"/>
      <c r="LJ116" s="278"/>
      <c r="LK116" s="278"/>
      <c r="LL116" s="278"/>
      <c r="LM116" s="278"/>
      <c r="LN116" s="278"/>
      <c r="LO116" s="278"/>
      <c r="LP116" s="278"/>
      <c r="LQ116" s="278"/>
      <c r="LR116" s="278"/>
      <c r="LS116" s="278"/>
      <c r="LT116" s="278"/>
      <c r="LU116" s="278"/>
      <c r="LV116" s="278"/>
      <c r="LW116" s="278"/>
      <c r="LX116" s="278"/>
      <c r="LY116" s="278"/>
      <c r="LZ116" s="278"/>
      <c r="MA116" s="278"/>
      <c r="MB116" s="278"/>
      <c r="MC116" s="278"/>
      <c r="MD116" s="278"/>
      <c r="ME116" s="278"/>
      <c r="MF116" s="278"/>
      <c r="MG116" s="278"/>
      <c r="MH116" s="278"/>
      <c r="MI116" s="278"/>
      <c r="MJ116" s="278"/>
      <c r="MK116" s="278"/>
      <c r="ML116" s="278"/>
      <c r="MM116" s="278"/>
      <c r="MN116" s="278"/>
      <c r="MO116" s="278"/>
      <c r="MP116" s="278"/>
      <c r="MQ116" s="278"/>
      <c r="MR116" s="278"/>
      <c r="MS116" s="278"/>
      <c r="MT116" s="278"/>
      <c r="MU116" s="278"/>
      <c r="MV116" s="278"/>
      <c r="MW116" s="278"/>
      <c r="MX116" s="278"/>
      <c r="MY116" s="278"/>
      <c r="MZ116" s="278"/>
      <c r="NA116" s="278"/>
      <c r="NB116" s="278"/>
      <c r="NC116" s="278"/>
      <c r="ND116" s="278"/>
      <c r="NE116" s="278"/>
      <c r="NF116" s="278"/>
      <c r="NG116" s="278"/>
      <c r="NH116" s="278"/>
      <c r="NI116" s="278"/>
      <c r="NJ116" s="278"/>
      <c r="NK116" s="278"/>
      <c r="NL116" s="278"/>
      <c r="NM116" s="278"/>
      <c r="NN116" s="278"/>
      <c r="NO116" s="278"/>
      <c r="NP116" s="278"/>
      <c r="NQ116" s="278"/>
      <c r="NR116" s="278"/>
      <c r="NS116" s="278"/>
      <c r="NT116" s="278"/>
      <c r="NU116" s="278"/>
      <c r="NV116" s="278"/>
      <c r="NW116" s="278"/>
      <c r="NX116" s="278"/>
      <c r="NY116" s="278"/>
      <c r="NZ116" s="278"/>
      <c r="OA116" s="278"/>
      <c r="OB116" s="278"/>
      <c r="OC116" s="278"/>
      <c r="OD116" s="278"/>
      <c r="OE116" s="278"/>
      <c r="OF116" s="278"/>
      <c r="OG116" s="278"/>
      <c r="OH116" s="278"/>
      <c r="OI116" s="278"/>
      <c r="OJ116" s="278"/>
      <c r="OK116" s="278"/>
      <c r="OL116" s="278"/>
      <c r="OM116" s="278"/>
      <c r="ON116" s="278"/>
      <c r="OO116" s="278"/>
      <c r="OP116" s="278"/>
      <c r="OQ116" s="278"/>
      <c r="OR116" s="278"/>
      <c r="OS116" s="278"/>
      <c r="OT116" s="278"/>
      <c r="OU116" s="278"/>
      <c r="OV116" s="278"/>
      <c r="OW116" s="278"/>
      <c r="OX116" s="278"/>
      <c r="OY116" s="278"/>
      <c r="OZ116" s="278"/>
      <c r="PA116" s="278"/>
      <c r="PB116" s="278"/>
      <c r="PC116" s="278"/>
      <c r="PD116" s="278"/>
      <c r="PE116" s="278"/>
      <c r="PF116" s="278"/>
      <c r="PG116" s="278"/>
      <c r="PH116" s="278"/>
      <c r="PI116" s="278"/>
      <c r="PJ116" s="278"/>
      <c r="PK116" s="278"/>
      <c r="PL116" s="278"/>
      <c r="PM116" s="278"/>
      <c r="PN116" s="278"/>
      <c r="PO116" s="278"/>
      <c r="PP116" s="278"/>
      <c r="PQ116" s="278"/>
      <c r="PR116" s="278"/>
      <c r="PS116" s="278"/>
      <c r="PT116" s="278"/>
      <c r="PU116" s="278"/>
      <c r="PV116" s="278"/>
      <c r="PW116" s="278"/>
      <c r="PX116" s="278"/>
      <c r="PY116" s="278"/>
      <c r="PZ116" s="278"/>
      <c r="QA116" s="278"/>
      <c r="QB116" s="278"/>
      <c r="QC116" s="278"/>
      <c r="QD116" s="278"/>
      <c r="QE116" s="278"/>
      <c r="QF116" s="278"/>
      <c r="QG116" s="278"/>
      <c r="QH116" s="278"/>
      <c r="QI116" s="278"/>
      <c r="QJ116" s="278"/>
      <c r="QK116" s="278"/>
      <c r="QL116" s="278"/>
      <c r="QM116" s="278"/>
      <c r="QN116" s="278"/>
      <c r="QO116" s="278"/>
      <c r="QP116" s="278"/>
      <c r="QQ116" s="278"/>
      <c r="QR116" s="278"/>
      <c r="QS116" s="278"/>
      <c r="QT116" s="278"/>
      <c r="QU116" s="278"/>
      <c r="QV116" s="278"/>
      <c r="QW116" s="278"/>
      <c r="QX116" s="278"/>
      <c r="QY116" s="278"/>
      <c r="QZ116" s="278"/>
      <c r="RA116" s="278"/>
      <c r="RB116" s="278"/>
      <c r="RC116" s="278"/>
      <c r="RD116" s="278"/>
      <c r="RE116" s="278"/>
      <c r="RF116" s="278"/>
      <c r="RG116" s="278"/>
      <c r="RH116" s="278"/>
      <c r="RI116" s="278"/>
      <c r="RJ116" s="278"/>
      <c r="RK116" s="278"/>
      <c r="RL116" s="278"/>
      <c r="RM116" s="278"/>
      <c r="RN116" s="278"/>
      <c r="RO116" s="278"/>
      <c r="RP116" s="278"/>
      <c r="RQ116" s="278"/>
      <c r="RR116" s="278"/>
      <c r="RS116" s="278"/>
      <c r="RT116" s="278"/>
      <c r="RU116" s="278"/>
      <c r="RV116" s="278"/>
      <c r="RW116" s="278"/>
      <c r="RX116" s="278"/>
      <c r="RY116" s="278"/>
      <c r="RZ116" s="278"/>
      <c r="SA116" s="278"/>
      <c r="SB116" s="278"/>
      <c r="SC116" s="278"/>
      <c r="SD116" s="278"/>
      <c r="SE116" s="278"/>
      <c r="SF116" s="278"/>
      <c r="SG116" s="278"/>
      <c r="SH116" s="278"/>
      <c r="SI116" s="278"/>
      <c r="SJ116" s="278"/>
      <c r="SK116" s="278"/>
      <c r="SL116" s="278"/>
      <c r="SM116" s="278"/>
      <c r="SN116" s="278"/>
      <c r="SO116" s="278"/>
      <c r="SP116" s="278"/>
      <c r="SQ116" s="278"/>
      <c r="SR116" s="278"/>
      <c r="SS116" s="278"/>
      <c r="ST116" s="278"/>
      <c r="SU116" s="278"/>
      <c r="SV116" s="278"/>
      <c r="SW116" s="278"/>
      <c r="SX116" s="278"/>
      <c r="SY116" s="278"/>
      <c r="SZ116" s="278"/>
      <c r="TA116" s="278"/>
      <c r="TB116" s="278"/>
      <c r="TC116" s="278"/>
      <c r="TD116" s="278"/>
      <c r="TE116" s="278"/>
      <c r="TF116" s="278"/>
      <c r="TG116" s="278"/>
      <c r="TH116" s="278"/>
      <c r="TI116" s="278"/>
      <c r="TJ116" s="278"/>
      <c r="TK116" s="278"/>
      <c r="TL116" s="278"/>
      <c r="TM116" s="278"/>
      <c r="TN116" s="278"/>
      <c r="TO116" s="278"/>
      <c r="TP116" s="278"/>
      <c r="TQ116" s="278"/>
      <c r="TR116" s="278"/>
      <c r="TS116" s="278"/>
      <c r="TT116" s="278"/>
      <c r="TU116" s="278"/>
      <c r="TV116" s="278"/>
      <c r="TW116" s="278"/>
      <c r="TX116" s="278"/>
      <c r="TY116" s="278"/>
      <c r="TZ116" s="278"/>
      <c r="UA116" s="278"/>
      <c r="UB116" s="278"/>
      <c r="UC116" s="278"/>
      <c r="UD116" s="278"/>
      <c r="UE116" s="278"/>
      <c r="UF116" s="278"/>
      <c r="UG116" s="278"/>
      <c r="UH116" s="278"/>
      <c r="UI116" s="278"/>
      <c r="UJ116" s="278"/>
      <c r="UK116" s="278"/>
      <c r="UL116" s="278"/>
      <c r="UM116" s="278"/>
      <c r="UN116" s="278"/>
      <c r="UO116" s="278"/>
      <c r="UP116" s="278"/>
      <c r="UQ116" s="278"/>
      <c r="UR116" s="278"/>
      <c r="US116" s="278"/>
      <c r="UT116" s="278"/>
      <c r="UU116" s="278"/>
      <c r="UV116" s="278"/>
      <c r="UW116" s="278"/>
      <c r="UX116" s="278"/>
      <c r="UY116" s="278"/>
      <c r="UZ116" s="278"/>
      <c r="VA116" s="278"/>
      <c r="VB116" s="278"/>
      <c r="VC116" s="278"/>
      <c r="VD116" s="278"/>
      <c r="VE116" s="278"/>
      <c r="VF116" s="278"/>
      <c r="VG116" s="278"/>
      <c r="VH116" s="278"/>
      <c r="VI116" s="278"/>
      <c r="VJ116" s="278"/>
      <c r="VK116" s="278"/>
      <c r="VL116" s="278"/>
      <c r="VM116" s="278"/>
      <c r="VN116" s="278"/>
      <c r="VO116" s="278"/>
      <c r="VP116" s="278"/>
      <c r="VQ116" s="278"/>
      <c r="VR116" s="278"/>
      <c r="VS116" s="278"/>
      <c r="VT116" s="278"/>
      <c r="VU116" s="278"/>
      <c r="VV116" s="278"/>
      <c r="VW116" s="278"/>
      <c r="VX116" s="278"/>
      <c r="VY116" s="278"/>
      <c r="VZ116" s="278"/>
      <c r="WA116" s="278"/>
      <c r="WB116" s="278"/>
      <c r="WC116" s="278"/>
      <c r="WD116" s="278"/>
      <c r="WE116" s="278"/>
      <c r="WF116" s="278"/>
      <c r="WG116" s="278"/>
      <c r="WH116" s="278"/>
      <c r="WI116" s="278"/>
      <c r="WJ116" s="278"/>
      <c r="WK116" s="278"/>
      <c r="WL116" s="278"/>
      <c r="WM116" s="278"/>
      <c r="WN116" s="278"/>
      <c r="WO116" s="278"/>
      <c r="WP116" s="278"/>
      <c r="WQ116" s="278"/>
      <c r="WR116" s="278"/>
      <c r="WS116" s="278"/>
      <c r="WT116" s="278"/>
      <c r="WU116" s="278"/>
      <c r="WV116" s="278"/>
      <c r="WW116" s="278"/>
      <c r="WX116" s="278"/>
      <c r="WY116" s="278"/>
      <c r="WZ116" s="278"/>
      <c r="XA116" s="278"/>
      <c r="XB116" s="278"/>
      <c r="XC116" s="278"/>
      <c r="XD116" s="278"/>
      <c r="XE116" s="278"/>
      <c r="XF116" s="278"/>
      <c r="XG116" s="278"/>
      <c r="XH116" s="278"/>
      <c r="XI116" s="278"/>
      <c r="XJ116" s="278"/>
      <c r="XK116" s="278"/>
      <c r="XL116" s="278"/>
      <c r="XM116" s="278"/>
      <c r="XN116" s="278"/>
      <c r="XO116" s="278"/>
      <c r="XP116" s="278"/>
      <c r="XQ116" s="278"/>
      <c r="XR116" s="278"/>
      <c r="XS116" s="278"/>
      <c r="XT116" s="278"/>
      <c r="XU116" s="278"/>
      <c r="XV116" s="278"/>
      <c r="XW116" s="278"/>
      <c r="XX116" s="278"/>
      <c r="XY116" s="278"/>
      <c r="XZ116" s="278"/>
      <c r="YA116" s="278"/>
      <c r="YB116" s="278"/>
      <c r="YC116" s="278"/>
      <c r="YD116" s="278"/>
      <c r="YE116" s="278"/>
      <c r="YF116" s="278"/>
      <c r="YG116" s="278"/>
      <c r="YH116" s="278"/>
      <c r="YI116" s="278"/>
      <c r="YJ116" s="278"/>
      <c r="YK116" s="278"/>
      <c r="YL116" s="278"/>
      <c r="YM116" s="278"/>
      <c r="YN116" s="278"/>
      <c r="YO116" s="278"/>
      <c r="YP116" s="278"/>
      <c r="YQ116" s="278"/>
      <c r="YR116" s="278"/>
      <c r="YS116" s="278"/>
      <c r="YT116" s="278"/>
      <c r="YU116" s="278"/>
      <c r="YV116" s="278"/>
      <c r="YW116" s="278"/>
      <c r="YX116" s="278"/>
      <c r="YY116" s="278"/>
      <c r="YZ116" s="278"/>
      <c r="ZA116" s="278"/>
      <c r="ZB116" s="278"/>
      <c r="ZC116" s="278"/>
      <c r="ZD116" s="278"/>
      <c r="ZE116" s="278"/>
      <c r="ZF116" s="278"/>
      <c r="ZG116" s="278"/>
      <c r="ZH116" s="278"/>
      <c r="ZI116" s="278"/>
      <c r="ZJ116" s="278"/>
      <c r="ZK116" s="278"/>
      <c r="ZL116" s="278"/>
      <c r="ZM116" s="278"/>
      <c r="ZN116" s="278"/>
      <c r="ZO116" s="278"/>
      <c r="ZP116" s="278"/>
      <c r="ZQ116" s="278"/>
      <c r="ZR116" s="278"/>
      <c r="ZS116" s="278"/>
      <c r="ZT116" s="278"/>
      <c r="ZU116" s="278"/>
      <c r="ZV116" s="278"/>
      <c r="ZW116" s="278"/>
      <c r="ZX116" s="278"/>
      <c r="ZY116" s="278"/>
      <c r="ZZ116" s="278"/>
      <c r="AAA116" s="278"/>
      <c r="AAB116" s="278"/>
      <c r="AAC116" s="278"/>
      <c r="AAD116" s="278"/>
      <c r="AAE116" s="278"/>
      <c r="AAF116" s="278"/>
      <c r="AAG116" s="278"/>
      <c r="AAH116" s="278"/>
      <c r="AAI116" s="278"/>
      <c r="AAJ116" s="278"/>
      <c r="AAK116" s="278"/>
      <c r="AAL116" s="278"/>
      <c r="AAM116" s="278"/>
      <c r="AAN116" s="278"/>
      <c r="AAO116" s="278"/>
      <c r="AAP116" s="278"/>
      <c r="AAQ116" s="278"/>
      <c r="AAR116" s="278"/>
      <c r="AAS116" s="278"/>
      <c r="AAT116" s="278"/>
      <c r="AAU116" s="278"/>
      <c r="AAV116" s="278"/>
      <c r="AAW116" s="278"/>
      <c r="AAX116" s="278"/>
      <c r="AAY116" s="278"/>
      <c r="AAZ116" s="278"/>
      <c r="ABA116" s="278"/>
      <c r="ABB116" s="278"/>
      <c r="ABC116" s="278"/>
      <c r="ABD116" s="278"/>
      <c r="ABE116" s="278"/>
      <c r="ABF116" s="278"/>
      <c r="ABG116" s="278"/>
      <c r="ABH116" s="278"/>
      <c r="ABI116" s="278"/>
      <c r="ABJ116" s="278"/>
      <c r="ABK116" s="278"/>
      <c r="ABL116" s="278"/>
      <c r="ABM116" s="278"/>
      <c r="ABN116" s="278"/>
      <c r="ABO116" s="278"/>
      <c r="ABP116" s="278"/>
      <c r="ABQ116" s="278"/>
      <c r="ABR116" s="278"/>
      <c r="ABS116" s="278"/>
      <c r="ABT116" s="278"/>
      <c r="ABU116" s="278"/>
      <c r="ABV116" s="278"/>
      <c r="ABW116" s="278"/>
      <c r="ABX116" s="278"/>
      <c r="ABY116" s="278"/>
      <c r="ABZ116" s="278"/>
      <c r="ACA116" s="278"/>
      <c r="ACB116" s="278"/>
      <c r="ACC116" s="278"/>
      <c r="ACD116" s="278"/>
      <c r="ACE116" s="278"/>
      <c r="ACF116" s="278"/>
      <c r="ACG116" s="278"/>
      <c r="ACH116" s="278"/>
      <c r="ACI116" s="278"/>
      <c r="ACJ116" s="278"/>
      <c r="ACK116" s="278"/>
      <c r="ACL116" s="278"/>
      <c r="ACM116" s="278"/>
      <c r="ACN116" s="278"/>
      <c r="ACO116" s="278"/>
      <c r="ACP116" s="278"/>
      <c r="ACQ116" s="278"/>
      <c r="ACR116" s="278"/>
      <c r="ACS116" s="278"/>
      <c r="ACT116" s="278"/>
      <c r="ACU116" s="278"/>
      <c r="ACV116" s="278"/>
      <c r="ACW116" s="278"/>
      <c r="ACX116" s="278"/>
      <c r="ACY116" s="278"/>
      <c r="ACZ116" s="278"/>
      <c r="ADA116" s="278"/>
      <c r="ADB116" s="278"/>
      <c r="ADC116" s="278"/>
      <c r="ADD116" s="278"/>
      <c r="ADE116" s="278"/>
      <c r="ADF116" s="278"/>
      <c r="ADG116" s="278"/>
      <c r="ADH116" s="278"/>
      <c r="ADI116" s="278"/>
      <c r="ADJ116" s="278"/>
      <c r="ADK116" s="278"/>
      <c r="ADL116" s="278"/>
      <c r="ADM116" s="278"/>
      <c r="ADN116" s="278"/>
      <c r="ADO116" s="278"/>
      <c r="ADP116" s="278"/>
      <c r="ADQ116" s="278"/>
      <c r="ADR116" s="278"/>
      <c r="ADS116" s="278"/>
      <c r="ADT116" s="278"/>
      <c r="ADU116" s="278"/>
      <c r="ADV116" s="278"/>
      <c r="ADW116" s="278"/>
      <c r="ADX116" s="278"/>
      <c r="ADY116" s="278"/>
      <c r="ADZ116" s="278"/>
      <c r="AEA116" s="278"/>
      <c r="AEB116" s="278"/>
      <c r="AEC116" s="278"/>
      <c r="AED116" s="278"/>
      <c r="AEE116" s="278"/>
      <c r="AEF116" s="278"/>
      <c r="AEG116" s="278"/>
      <c r="AEH116" s="278"/>
      <c r="AEI116" s="278"/>
      <c r="AEJ116" s="278"/>
      <c r="AEK116" s="278"/>
      <c r="AEL116" s="278"/>
      <c r="AEM116" s="278"/>
      <c r="AEN116" s="278"/>
      <c r="AEO116" s="278"/>
      <c r="AEP116" s="278"/>
      <c r="AEQ116" s="278"/>
      <c r="AER116" s="278"/>
      <c r="AES116" s="278"/>
      <c r="AET116" s="278"/>
      <c r="AEU116" s="278"/>
      <c r="AEV116" s="278"/>
      <c r="AEW116" s="278"/>
      <c r="AEX116" s="278"/>
      <c r="AEY116" s="278"/>
      <c r="AEZ116" s="278"/>
      <c r="AFA116" s="278"/>
      <c r="AFB116" s="278"/>
      <c r="AFC116" s="278"/>
      <c r="AFD116" s="278"/>
      <c r="AFE116" s="278"/>
      <c r="AFF116" s="278"/>
      <c r="AFG116" s="278"/>
      <c r="AFH116" s="278"/>
      <c r="AFI116" s="278"/>
      <c r="AFJ116" s="278"/>
      <c r="AFK116" s="278"/>
      <c r="AFL116" s="278"/>
      <c r="AFM116" s="278"/>
      <c r="AFN116" s="278"/>
      <c r="AFO116" s="278"/>
      <c r="AFP116" s="278"/>
      <c r="AFQ116" s="278"/>
      <c r="AFR116" s="278"/>
      <c r="AFS116" s="278"/>
      <c r="AFT116" s="278"/>
      <c r="AFU116" s="278"/>
      <c r="AFV116" s="278"/>
      <c r="AFW116" s="278"/>
      <c r="AFX116" s="278"/>
      <c r="AFY116" s="278"/>
      <c r="AFZ116" s="278"/>
      <c r="AGA116" s="278"/>
      <c r="AGB116" s="278"/>
      <c r="AGC116" s="278"/>
      <c r="AGD116" s="278"/>
      <c r="AGE116" s="278"/>
      <c r="AGF116" s="278"/>
      <c r="AGG116" s="278"/>
      <c r="AGH116" s="278"/>
      <c r="AGI116" s="278"/>
      <c r="AGJ116" s="278"/>
      <c r="AGK116" s="278"/>
      <c r="AGL116" s="278"/>
      <c r="AGM116" s="278"/>
      <c r="AGN116" s="278"/>
      <c r="AGO116" s="278"/>
      <c r="AGP116" s="278"/>
      <c r="AGQ116" s="278"/>
      <c r="AGR116" s="278"/>
      <c r="AGS116" s="278"/>
      <c r="AGT116" s="278"/>
      <c r="AGU116" s="278"/>
      <c r="AGV116" s="278"/>
      <c r="AGW116" s="278"/>
      <c r="AGX116" s="278"/>
      <c r="AGY116" s="278"/>
      <c r="AGZ116" s="278"/>
      <c r="AHA116" s="278"/>
      <c r="AHB116" s="278"/>
      <c r="AHC116" s="278"/>
      <c r="AHD116" s="278"/>
      <c r="AHE116" s="278"/>
      <c r="AHF116" s="278"/>
      <c r="AHG116" s="278"/>
      <c r="AHH116" s="278"/>
      <c r="AHI116" s="278"/>
      <c r="AHJ116" s="278"/>
      <c r="AHK116" s="278"/>
      <c r="AHL116" s="278"/>
      <c r="AHM116" s="278"/>
      <c r="AHN116" s="278"/>
      <c r="AHO116" s="278"/>
      <c r="AHP116" s="278"/>
      <c r="AHQ116" s="278"/>
      <c r="AHR116" s="278"/>
      <c r="AHS116" s="278"/>
      <c r="AHT116" s="278"/>
      <c r="AHU116" s="278"/>
      <c r="AHV116" s="278"/>
      <c r="AHW116" s="278"/>
      <c r="AHX116" s="278"/>
      <c r="AHY116" s="278"/>
      <c r="AHZ116" s="278"/>
      <c r="AIA116" s="278"/>
      <c r="AIB116" s="278"/>
      <c r="AIC116" s="278"/>
      <c r="AID116" s="278"/>
      <c r="AIE116" s="278"/>
      <c r="AIF116" s="278"/>
      <c r="AIG116" s="278"/>
      <c r="AIH116" s="278"/>
      <c r="AII116" s="278"/>
      <c r="AIJ116" s="278"/>
      <c r="AIK116" s="278"/>
      <c r="AIL116" s="278"/>
      <c r="AIM116" s="278"/>
      <c r="AIN116" s="278"/>
      <c r="AIO116" s="278"/>
      <c r="AIP116" s="278"/>
      <c r="AIQ116" s="278"/>
      <c r="AIR116" s="278"/>
      <c r="AIS116" s="278"/>
      <c r="AIT116" s="278"/>
      <c r="AIU116" s="278"/>
      <c r="AIV116" s="278"/>
      <c r="AIW116" s="278"/>
      <c r="AIX116" s="278"/>
      <c r="AIY116" s="278"/>
      <c r="AIZ116" s="278"/>
      <c r="AJA116" s="278"/>
      <c r="AJB116" s="278"/>
      <c r="AJC116" s="278"/>
      <c r="AJD116" s="278"/>
      <c r="AJE116" s="278"/>
      <c r="AJF116" s="278"/>
      <c r="AJG116" s="278"/>
      <c r="AJH116" s="278"/>
      <c r="AJI116" s="278"/>
      <c r="AJJ116" s="278"/>
      <c r="AJK116" s="278"/>
      <c r="AJL116" s="278"/>
      <c r="AJM116" s="278"/>
      <c r="AJN116" s="278"/>
      <c r="AJO116" s="278"/>
      <c r="AJP116" s="278"/>
      <c r="AJQ116" s="278"/>
      <c r="AJR116" s="278"/>
      <c r="AJS116" s="278"/>
      <c r="AJT116" s="278"/>
      <c r="AJU116" s="278"/>
      <c r="AJV116" s="278"/>
      <c r="AJW116" s="278"/>
      <c r="AJX116" s="278"/>
      <c r="AJY116" s="278"/>
      <c r="AJZ116" s="278"/>
      <c r="AKA116" s="278"/>
      <c r="AKB116" s="278"/>
      <c r="AKC116" s="278"/>
      <c r="AKD116" s="278"/>
      <c r="AKE116" s="278"/>
      <c r="AKF116" s="278"/>
      <c r="AKG116" s="278"/>
      <c r="AKH116" s="278"/>
      <c r="AKI116" s="278"/>
      <c r="AKJ116" s="278"/>
      <c r="AKK116" s="278"/>
      <c r="AKL116" s="278"/>
      <c r="AKM116" s="278"/>
      <c r="AKN116" s="278"/>
      <c r="AKO116" s="278"/>
      <c r="AKP116" s="278"/>
      <c r="AKQ116" s="278"/>
      <c r="AKR116" s="278"/>
      <c r="AKS116" s="278"/>
      <c r="AKT116" s="278"/>
      <c r="AKU116" s="278"/>
      <c r="AKV116" s="278"/>
      <c r="AKW116" s="278"/>
      <c r="AKX116" s="278"/>
      <c r="AKY116" s="278"/>
      <c r="AKZ116" s="278"/>
      <c r="ALA116" s="278"/>
      <c r="ALB116" s="278"/>
      <c r="ALC116" s="278"/>
      <c r="ALD116" s="278"/>
      <c r="ALE116" s="278"/>
      <c r="ALF116" s="278"/>
      <c r="ALG116" s="278"/>
      <c r="ALH116" s="278"/>
      <c r="ALI116" s="278"/>
      <c r="ALJ116" s="278"/>
      <c r="ALK116" s="278"/>
      <c r="ALL116" s="278"/>
      <c r="ALM116" s="278"/>
      <c r="ALN116" s="278"/>
      <c r="ALO116" s="278"/>
      <c r="ALP116" s="278"/>
      <c r="ALQ116" s="278"/>
      <c r="ALR116" s="278"/>
      <c r="ALS116" s="278"/>
      <c r="ALT116" s="278"/>
      <c r="ALU116" s="278"/>
      <c r="ALV116" s="278"/>
      <c r="ALW116" s="278"/>
      <c r="ALX116" s="278"/>
      <c r="ALY116" s="278"/>
      <c r="ALZ116" s="278"/>
      <c r="AMA116" s="278"/>
      <c r="AMB116" s="278"/>
      <c r="AMC116" s="278"/>
      <c r="AMD116" s="278"/>
      <c r="AME116" s="278"/>
      <c r="AMF116" s="278"/>
      <c r="AMG116" s="278"/>
      <c r="AMH116" s="278"/>
      <c r="AMI116" s="278"/>
      <c r="AMJ116" s="278"/>
      <c r="AMK116" s="278"/>
    </row>
    <row r="117" spans="1:1025" customFormat="1" ht="172.5" customHeight="1" x14ac:dyDescent="0.25">
      <c r="A117" s="278"/>
      <c r="B117" s="292" t="s">
        <v>244</v>
      </c>
      <c r="C117" s="294" t="s">
        <v>239</v>
      </c>
      <c r="D117" s="301"/>
      <c r="E117" s="304"/>
      <c r="F117" s="301"/>
      <c r="G117" s="317" t="s">
        <v>107</v>
      </c>
      <c r="H117" s="305"/>
      <c r="I117" s="278"/>
      <c r="J117" s="278"/>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8"/>
      <c r="AR117" s="278"/>
      <c r="AS117" s="278"/>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c r="BT117" s="278"/>
      <c r="BU117" s="278"/>
      <c r="BV117" s="278"/>
      <c r="BW117" s="278"/>
      <c r="BX117" s="278"/>
      <c r="BY117" s="278"/>
      <c r="BZ117" s="278"/>
      <c r="CA117" s="278"/>
      <c r="CB117" s="278"/>
      <c r="CC117" s="278"/>
      <c r="CD117" s="278"/>
      <c r="CE117" s="278"/>
      <c r="CF117" s="278"/>
      <c r="CG117" s="278"/>
      <c r="CH117" s="278"/>
      <c r="CI117" s="278"/>
      <c r="CJ117" s="278"/>
      <c r="CK117" s="278"/>
      <c r="CL117" s="278"/>
      <c r="CM117" s="278"/>
      <c r="CN117" s="278"/>
      <c r="CO117" s="278"/>
      <c r="CP117" s="278"/>
      <c r="CQ117" s="278"/>
      <c r="CR117" s="278"/>
      <c r="CS117" s="278"/>
      <c r="CT117" s="278"/>
      <c r="CU117" s="278"/>
      <c r="CV117" s="278"/>
      <c r="CW117" s="278"/>
      <c r="CX117" s="278"/>
      <c r="CY117" s="278"/>
      <c r="CZ117" s="278"/>
      <c r="DA117" s="278"/>
      <c r="DB117" s="278"/>
      <c r="DC117" s="278"/>
      <c r="DD117" s="278"/>
      <c r="DE117" s="278"/>
      <c r="DF117" s="278"/>
      <c r="DG117" s="278"/>
      <c r="DH117" s="278"/>
      <c r="DI117" s="278"/>
      <c r="DJ117" s="278"/>
      <c r="DK117" s="278"/>
      <c r="DL117" s="278"/>
      <c r="DM117" s="278"/>
      <c r="DN117" s="278"/>
      <c r="DO117" s="278"/>
      <c r="DP117" s="278"/>
      <c r="DQ117" s="278"/>
      <c r="DR117" s="278"/>
      <c r="DS117" s="278"/>
      <c r="DT117" s="278"/>
      <c r="DU117" s="278"/>
      <c r="DV117" s="278"/>
      <c r="DW117" s="278"/>
      <c r="DX117" s="278"/>
      <c r="DY117" s="278"/>
      <c r="DZ117" s="278"/>
      <c r="EA117" s="278"/>
      <c r="EB117" s="278"/>
      <c r="EC117" s="278"/>
      <c r="ED117" s="278"/>
      <c r="EE117" s="278"/>
      <c r="EF117" s="278"/>
      <c r="EG117" s="278"/>
      <c r="EH117" s="278"/>
      <c r="EI117" s="278"/>
      <c r="EJ117" s="278"/>
      <c r="EK117" s="278"/>
      <c r="EL117" s="278"/>
      <c r="EM117" s="278"/>
      <c r="EN117" s="278"/>
      <c r="EO117" s="278"/>
      <c r="EP117" s="278"/>
      <c r="EQ117" s="278"/>
      <c r="ER117" s="278"/>
      <c r="ES117" s="278"/>
      <c r="ET117" s="278"/>
      <c r="EU117" s="278"/>
      <c r="EV117" s="278"/>
      <c r="EW117" s="278"/>
      <c r="EX117" s="278"/>
      <c r="EY117" s="278"/>
      <c r="EZ117" s="278"/>
      <c r="FA117" s="278"/>
      <c r="FB117" s="278"/>
      <c r="FC117" s="278"/>
      <c r="FD117" s="278"/>
      <c r="FE117" s="278"/>
      <c r="FF117" s="278"/>
      <c r="FG117" s="278"/>
      <c r="FH117" s="278"/>
      <c r="FI117" s="278"/>
      <c r="FJ117" s="278"/>
      <c r="FK117" s="278"/>
      <c r="FL117" s="278"/>
      <c r="FM117" s="278"/>
      <c r="FN117" s="278"/>
      <c r="FO117" s="278"/>
      <c r="FP117" s="278"/>
      <c r="FQ117" s="278"/>
      <c r="FR117" s="278"/>
      <c r="FS117" s="278"/>
      <c r="FT117" s="278"/>
      <c r="FU117" s="278"/>
      <c r="FV117" s="278"/>
      <c r="FW117" s="278"/>
      <c r="FX117" s="278"/>
      <c r="FY117" s="278"/>
      <c r="FZ117" s="278"/>
      <c r="GA117" s="278"/>
      <c r="GB117" s="278"/>
      <c r="GC117" s="278"/>
      <c r="GD117" s="278"/>
      <c r="GE117" s="278"/>
      <c r="GF117" s="278"/>
      <c r="GG117" s="278"/>
      <c r="GH117" s="278"/>
      <c r="GI117" s="278"/>
      <c r="GJ117" s="278"/>
      <c r="GK117" s="278"/>
      <c r="GL117" s="278"/>
      <c r="GM117" s="278"/>
      <c r="GN117" s="278"/>
      <c r="GO117" s="278"/>
      <c r="GP117" s="278"/>
      <c r="GQ117" s="278"/>
      <c r="GR117" s="278"/>
      <c r="GS117" s="278"/>
      <c r="GT117" s="278"/>
      <c r="GU117" s="278"/>
      <c r="GV117" s="278"/>
      <c r="GW117" s="278"/>
      <c r="GX117" s="278"/>
      <c r="GY117" s="278"/>
      <c r="GZ117" s="278"/>
      <c r="HA117" s="278"/>
      <c r="HB117" s="278"/>
      <c r="HC117" s="278"/>
      <c r="HD117" s="278"/>
      <c r="HE117" s="278"/>
      <c r="HF117" s="278"/>
      <c r="HG117" s="278"/>
      <c r="HH117" s="278"/>
      <c r="HI117" s="278"/>
      <c r="HJ117" s="278"/>
      <c r="HK117" s="278"/>
      <c r="HL117" s="278"/>
      <c r="HM117" s="278"/>
      <c r="HN117" s="278"/>
      <c r="HO117" s="278"/>
      <c r="HP117" s="278"/>
      <c r="HQ117" s="278"/>
      <c r="HR117" s="278"/>
      <c r="HS117" s="278"/>
      <c r="HT117" s="278"/>
      <c r="HU117" s="278"/>
      <c r="HV117" s="278"/>
      <c r="HW117" s="278"/>
      <c r="HX117" s="278"/>
      <c r="HY117" s="278"/>
      <c r="HZ117" s="278"/>
      <c r="IA117" s="278"/>
      <c r="IB117" s="278"/>
      <c r="IC117" s="278"/>
      <c r="ID117" s="278"/>
      <c r="IE117" s="278"/>
      <c r="IF117" s="278"/>
      <c r="IG117" s="278"/>
      <c r="IH117" s="278"/>
      <c r="II117" s="278"/>
      <c r="IJ117" s="278"/>
      <c r="IK117" s="278"/>
      <c r="IL117" s="278"/>
      <c r="IM117" s="278"/>
      <c r="IN117" s="278"/>
      <c r="IO117" s="278"/>
      <c r="IP117" s="278"/>
      <c r="IQ117" s="278"/>
      <c r="IR117" s="278"/>
      <c r="IS117" s="278"/>
      <c r="IT117" s="278"/>
      <c r="IU117" s="278"/>
      <c r="IV117" s="278"/>
      <c r="IW117" s="278"/>
      <c r="IX117" s="278"/>
      <c r="IY117" s="278"/>
      <c r="IZ117" s="278"/>
      <c r="JA117" s="278"/>
      <c r="JB117" s="278"/>
      <c r="JC117" s="278"/>
      <c r="JD117" s="278"/>
      <c r="JE117" s="278"/>
      <c r="JF117" s="278"/>
      <c r="JG117" s="278"/>
      <c r="JH117" s="278"/>
      <c r="JI117" s="278"/>
      <c r="JJ117" s="278"/>
      <c r="JK117" s="278"/>
      <c r="JL117" s="278"/>
      <c r="JM117" s="278"/>
      <c r="JN117" s="278"/>
      <c r="JO117" s="278"/>
      <c r="JP117" s="278"/>
      <c r="JQ117" s="278"/>
      <c r="JR117" s="278"/>
      <c r="JS117" s="278"/>
      <c r="JT117" s="278"/>
      <c r="JU117" s="278"/>
      <c r="JV117" s="278"/>
      <c r="JW117" s="278"/>
      <c r="JX117" s="278"/>
      <c r="JY117" s="278"/>
      <c r="JZ117" s="278"/>
      <c r="KA117" s="278"/>
      <c r="KB117" s="278"/>
      <c r="KC117" s="278"/>
      <c r="KD117" s="278"/>
      <c r="KE117" s="278"/>
      <c r="KF117" s="278"/>
      <c r="KG117" s="278"/>
      <c r="KH117" s="278"/>
      <c r="KI117" s="278"/>
      <c r="KJ117" s="278"/>
      <c r="KK117" s="278"/>
      <c r="KL117" s="278"/>
      <c r="KM117" s="278"/>
      <c r="KN117" s="278"/>
      <c r="KO117" s="278"/>
      <c r="KP117" s="278"/>
      <c r="KQ117" s="278"/>
      <c r="KR117" s="278"/>
      <c r="KS117" s="278"/>
      <c r="KT117" s="278"/>
      <c r="KU117" s="278"/>
      <c r="KV117" s="278"/>
      <c r="KW117" s="278"/>
      <c r="KX117" s="278"/>
      <c r="KY117" s="278"/>
      <c r="KZ117" s="278"/>
      <c r="LA117" s="278"/>
      <c r="LB117" s="278"/>
      <c r="LC117" s="278"/>
      <c r="LD117" s="278"/>
      <c r="LE117" s="278"/>
      <c r="LF117" s="278"/>
      <c r="LG117" s="278"/>
      <c r="LH117" s="278"/>
      <c r="LI117" s="278"/>
      <c r="LJ117" s="278"/>
      <c r="LK117" s="278"/>
      <c r="LL117" s="278"/>
      <c r="LM117" s="278"/>
      <c r="LN117" s="278"/>
      <c r="LO117" s="278"/>
      <c r="LP117" s="278"/>
      <c r="LQ117" s="278"/>
      <c r="LR117" s="278"/>
      <c r="LS117" s="278"/>
      <c r="LT117" s="278"/>
      <c r="LU117" s="278"/>
      <c r="LV117" s="278"/>
      <c r="LW117" s="278"/>
      <c r="LX117" s="278"/>
      <c r="LY117" s="278"/>
      <c r="LZ117" s="278"/>
      <c r="MA117" s="278"/>
      <c r="MB117" s="278"/>
      <c r="MC117" s="278"/>
      <c r="MD117" s="278"/>
      <c r="ME117" s="278"/>
      <c r="MF117" s="278"/>
      <c r="MG117" s="278"/>
      <c r="MH117" s="278"/>
      <c r="MI117" s="278"/>
      <c r="MJ117" s="278"/>
      <c r="MK117" s="278"/>
      <c r="ML117" s="278"/>
      <c r="MM117" s="278"/>
      <c r="MN117" s="278"/>
      <c r="MO117" s="278"/>
      <c r="MP117" s="278"/>
      <c r="MQ117" s="278"/>
      <c r="MR117" s="278"/>
      <c r="MS117" s="278"/>
      <c r="MT117" s="278"/>
      <c r="MU117" s="278"/>
      <c r="MV117" s="278"/>
      <c r="MW117" s="278"/>
      <c r="MX117" s="278"/>
      <c r="MY117" s="278"/>
      <c r="MZ117" s="278"/>
      <c r="NA117" s="278"/>
      <c r="NB117" s="278"/>
      <c r="NC117" s="278"/>
      <c r="ND117" s="278"/>
      <c r="NE117" s="278"/>
      <c r="NF117" s="278"/>
      <c r="NG117" s="278"/>
      <c r="NH117" s="278"/>
      <c r="NI117" s="278"/>
      <c r="NJ117" s="278"/>
      <c r="NK117" s="278"/>
      <c r="NL117" s="278"/>
      <c r="NM117" s="278"/>
      <c r="NN117" s="278"/>
      <c r="NO117" s="278"/>
      <c r="NP117" s="278"/>
      <c r="NQ117" s="278"/>
      <c r="NR117" s="278"/>
      <c r="NS117" s="278"/>
      <c r="NT117" s="278"/>
      <c r="NU117" s="278"/>
      <c r="NV117" s="278"/>
      <c r="NW117" s="278"/>
      <c r="NX117" s="278"/>
      <c r="NY117" s="278"/>
      <c r="NZ117" s="278"/>
      <c r="OA117" s="278"/>
      <c r="OB117" s="278"/>
      <c r="OC117" s="278"/>
      <c r="OD117" s="278"/>
      <c r="OE117" s="278"/>
      <c r="OF117" s="278"/>
      <c r="OG117" s="278"/>
      <c r="OH117" s="278"/>
      <c r="OI117" s="278"/>
      <c r="OJ117" s="278"/>
      <c r="OK117" s="278"/>
      <c r="OL117" s="278"/>
      <c r="OM117" s="278"/>
      <c r="ON117" s="278"/>
      <c r="OO117" s="278"/>
      <c r="OP117" s="278"/>
      <c r="OQ117" s="278"/>
      <c r="OR117" s="278"/>
      <c r="OS117" s="278"/>
      <c r="OT117" s="278"/>
      <c r="OU117" s="278"/>
      <c r="OV117" s="278"/>
      <c r="OW117" s="278"/>
      <c r="OX117" s="278"/>
      <c r="OY117" s="278"/>
      <c r="OZ117" s="278"/>
      <c r="PA117" s="278"/>
      <c r="PB117" s="278"/>
      <c r="PC117" s="278"/>
      <c r="PD117" s="278"/>
      <c r="PE117" s="278"/>
      <c r="PF117" s="278"/>
      <c r="PG117" s="278"/>
      <c r="PH117" s="278"/>
      <c r="PI117" s="278"/>
      <c r="PJ117" s="278"/>
      <c r="PK117" s="278"/>
      <c r="PL117" s="278"/>
      <c r="PM117" s="278"/>
      <c r="PN117" s="278"/>
      <c r="PO117" s="278"/>
      <c r="PP117" s="278"/>
      <c r="PQ117" s="278"/>
      <c r="PR117" s="278"/>
      <c r="PS117" s="278"/>
      <c r="PT117" s="278"/>
      <c r="PU117" s="278"/>
      <c r="PV117" s="278"/>
      <c r="PW117" s="278"/>
      <c r="PX117" s="278"/>
      <c r="PY117" s="278"/>
      <c r="PZ117" s="278"/>
      <c r="QA117" s="278"/>
      <c r="QB117" s="278"/>
      <c r="QC117" s="278"/>
      <c r="QD117" s="278"/>
      <c r="QE117" s="278"/>
      <c r="QF117" s="278"/>
      <c r="QG117" s="278"/>
      <c r="QH117" s="278"/>
      <c r="QI117" s="278"/>
      <c r="QJ117" s="278"/>
      <c r="QK117" s="278"/>
      <c r="QL117" s="278"/>
      <c r="QM117" s="278"/>
      <c r="QN117" s="278"/>
      <c r="QO117" s="278"/>
      <c r="QP117" s="278"/>
      <c r="QQ117" s="278"/>
      <c r="QR117" s="278"/>
      <c r="QS117" s="278"/>
      <c r="QT117" s="278"/>
      <c r="QU117" s="278"/>
      <c r="QV117" s="278"/>
      <c r="QW117" s="278"/>
      <c r="QX117" s="278"/>
      <c r="QY117" s="278"/>
      <c r="QZ117" s="278"/>
      <c r="RA117" s="278"/>
      <c r="RB117" s="278"/>
      <c r="RC117" s="278"/>
      <c r="RD117" s="278"/>
      <c r="RE117" s="278"/>
      <c r="RF117" s="278"/>
      <c r="RG117" s="278"/>
      <c r="RH117" s="278"/>
      <c r="RI117" s="278"/>
      <c r="RJ117" s="278"/>
      <c r="RK117" s="278"/>
      <c r="RL117" s="278"/>
      <c r="RM117" s="278"/>
      <c r="RN117" s="278"/>
      <c r="RO117" s="278"/>
      <c r="RP117" s="278"/>
      <c r="RQ117" s="278"/>
      <c r="RR117" s="278"/>
      <c r="RS117" s="278"/>
      <c r="RT117" s="278"/>
      <c r="RU117" s="278"/>
      <c r="RV117" s="278"/>
      <c r="RW117" s="278"/>
      <c r="RX117" s="278"/>
      <c r="RY117" s="278"/>
      <c r="RZ117" s="278"/>
      <c r="SA117" s="278"/>
      <c r="SB117" s="278"/>
      <c r="SC117" s="278"/>
      <c r="SD117" s="278"/>
      <c r="SE117" s="278"/>
      <c r="SF117" s="278"/>
      <c r="SG117" s="278"/>
      <c r="SH117" s="278"/>
      <c r="SI117" s="278"/>
      <c r="SJ117" s="278"/>
      <c r="SK117" s="278"/>
      <c r="SL117" s="278"/>
      <c r="SM117" s="278"/>
      <c r="SN117" s="278"/>
      <c r="SO117" s="278"/>
      <c r="SP117" s="278"/>
      <c r="SQ117" s="278"/>
      <c r="SR117" s="278"/>
      <c r="SS117" s="278"/>
      <c r="ST117" s="278"/>
      <c r="SU117" s="278"/>
      <c r="SV117" s="278"/>
      <c r="SW117" s="278"/>
      <c r="SX117" s="278"/>
      <c r="SY117" s="278"/>
      <c r="SZ117" s="278"/>
      <c r="TA117" s="278"/>
      <c r="TB117" s="278"/>
      <c r="TC117" s="278"/>
      <c r="TD117" s="278"/>
      <c r="TE117" s="278"/>
      <c r="TF117" s="278"/>
      <c r="TG117" s="278"/>
      <c r="TH117" s="278"/>
      <c r="TI117" s="278"/>
      <c r="TJ117" s="278"/>
      <c r="TK117" s="278"/>
      <c r="TL117" s="278"/>
      <c r="TM117" s="278"/>
      <c r="TN117" s="278"/>
      <c r="TO117" s="278"/>
      <c r="TP117" s="278"/>
      <c r="TQ117" s="278"/>
      <c r="TR117" s="278"/>
      <c r="TS117" s="278"/>
      <c r="TT117" s="278"/>
      <c r="TU117" s="278"/>
      <c r="TV117" s="278"/>
      <c r="TW117" s="278"/>
      <c r="TX117" s="278"/>
      <c r="TY117" s="278"/>
      <c r="TZ117" s="278"/>
      <c r="UA117" s="278"/>
      <c r="UB117" s="278"/>
      <c r="UC117" s="278"/>
      <c r="UD117" s="278"/>
      <c r="UE117" s="278"/>
      <c r="UF117" s="278"/>
      <c r="UG117" s="278"/>
      <c r="UH117" s="278"/>
      <c r="UI117" s="278"/>
      <c r="UJ117" s="278"/>
      <c r="UK117" s="278"/>
      <c r="UL117" s="278"/>
      <c r="UM117" s="278"/>
      <c r="UN117" s="278"/>
      <c r="UO117" s="278"/>
      <c r="UP117" s="278"/>
      <c r="UQ117" s="278"/>
      <c r="UR117" s="278"/>
      <c r="US117" s="278"/>
      <c r="UT117" s="278"/>
      <c r="UU117" s="278"/>
      <c r="UV117" s="278"/>
      <c r="UW117" s="278"/>
      <c r="UX117" s="278"/>
      <c r="UY117" s="278"/>
      <c r="UZ117" s="278"/>
      <c r="VA117" s="278"/>
      <c r="VB117" s="278"/>
      <c r="VC117" s="278"/>
      <c r="VD117" s="278"/>
      <c r="VE117" s="278"/>
      <c r="VF117" s="278"/>
      <c r="VG117" s="278"/>
      <c r="VH117" s="278"/>
      <c r="VI117" s="278"/>
      <c r="VJ117" s="278"/>
      <c r="VK117" s="278"/>
      <c r="VL117" s="278"/>
      <c r="VM117" s="278"/>
      <c r="VN117" s="278"/>
      <c r="VO117" s="278"/>
      <c r="VP117" s="278"/>
      <c r="VQ117" s="278"/>
      <c r="VR117" s="278"/>
      <c r="VS117" s="278"/>
      <c r="VT117" s="278"/>
      <c r="VU117" s="278"/>
      <c r="VV117" s="278"/>
      <c r="VW117" s="278"/>
      <c r="VX117" s="278"/>
      <c r="VY117" s="278"/>
      <c r="VZ117" s="278"/>
      <c r="WA117" s="278"/>
      <c r="WB117" s="278"/>
      <c r="WC117" s="278"/>
      <c r="WD117" s="278"/>
      <c r="WE117" s="278"/>
      <c r="WF117" s="278"/>
      <c r="WG117" s="278"/>
      <c r="WH117" s="278"/>
      <c r="WI117" s="278"/>
      <c r="WJ117" s="278"/>
      <c r="WK117" s="278"/>
      <c r="WL117" s="278"/>
      <c r="WM117" s="278"/>
      <c r="WN117" s="278"/>
      <c r="WO117" s="278"/>
      <c r="WP117" s="278"/>
      <c r="WQ117" s="278"/>
      <c r="WR117" s="278"/>
      <c r="WS117" s="278"/>
      <c r="WT117" s="278"/>
      <c r="WU117" s="278"/>
      <c r="WV117" s="278"/>
      <c r="WW117" s="278"/>
      <c r="WX117" s="278"/>
      <c r="WY117" s="278"/>
      <c r="WZ117" s="278"/>
      <c r="XA117" s="278"/>
      <c r="XB117" s="278"/>
      <c r="XC117" s="278"/>
      <c r="XD117" s="278"/>
      <c r="XE117" s="278"/>
      <c r="XF117" s="278"/>
      <c r="XG117" s="278"/>
      <c r="XH117" s="278"/>
      <c r="XI117" s="278"/>
      <c r="XJ117" s="278"/>
      <c r="XK117" s="278"/>
      <c r="XL117" s="278"/>
      <c r="XM117" s="278"/>
      <c r="XN117" s="278"/>
      <c r="XO117" s="278"/>
      <c r="XP117" s="278"/>
      <c r="XQ117" s="278"/>
      <c r="XR117" s="278"/>
      <c r="XS117" s="278"/>
      <c r="XT117" s="278"/>
      <c r="XU117" s="278"/>
      <c r="XV117" s="278"/>
      <c r="XW117" s="278"/>
      <c r="XX117" s="278"/>
      <c r="XY117" s="278"/>
      <c r="XZ117" s="278"/>
      <c r="YA117" s="278"/>
      <c r="YB117" s="278"/>
      <c r="YC117" s="278"/>
      <c r="YD117" s="278"/>
      <c r="YE117" s="278"/>
      <c r="YF117" s="278"/>
      <c r="YG117" s="278"/>
      <c r="YH117" s="278"/>
      <c r="YI117" s="278"/>
      <c r="YJ117" s="278"/>
      <c r="YK117" s="278"/>
      <c r="YL117" s="278"/>
      <c r="YM117" s="278"/>
      <c r="YN117" s="278"/>
      <c r="YO117" s="278"/>
      <c r="YP117" s="278"/>
      <c r="YQ117" s="278"/>
      <c r="YR117" s="278"/>
      <c r="YS117" s="278"/>
      <c r="YT117" s="278"/>
      <c r="YU117" s="278"/>
      <c r="YV117" s="278"/>
      <c r="YW117" s="278"/>
      <c r="YX117" s="278"/>
      <c r="YY117" s="278"/>
      <c r="YZ117" s="278"/>
      <c r="ZA117" s="278"/>
      <c r="ZB117" s="278"/>
      <c r="ZC117" s="278"/>
      <c r="ZD117" s="278"/>
      <c r="ZE117" s="278"/>
      <c r="ZF117" s="278"/>
      <c r="ZG117" s="278"/>
      <c r="ZH117" s="278"/>
      <c r="ZI117" s="278"/>
      <c r="ZJ117" s="278"/>
      <c r="ZK117" s="278"/>
      <c r="ZL117" s="278"/>
      <c r="ZM117" s="278"/>
      <c r="ZN117" s="278"/>
      <c r="ZO117" s="278"/>
      <c r="ZP117" s="278"/>
      <c r="ZQ117" s="278"/>
      <c r="ZR117" s="278"/>
      <c r="ZS117" s="278"/>
      <c r="ZT117" s="278"/>
      <c r="ZU117" s="278"/>
      <c r="ZV117" s="278"/>
      <c r="ZW117" s="278"/>
      <c r="ZX117" s="278"/>
      <c r="ZY117" s="278"/>
      <c r="ZZ117" s="278"/>
      <c r="AAA117" s="278"/>
      <c r="AAB117" s="278"/>
      <c r="AAC117" s="278"/>
      <c r="AAD117" s="278"/>
      <c r="AAE117" s="278"/>
      <c r="AAF117" s="278"/>
      <c r="AAG117" s="278"/>
      <c r="AAH117" s="278"/>
      <c r="AAI117" s="278"/>
      <c r="AAJ117" s="278"/>
      <c r="AAK117" s="278"/>
      <c r="AAL117" s="278"/>
      <c r="AAM117" s="278"/>
      <c r="AAN117" s="278"/>
      <c r="AAO117" s="278"/>
      <c r="AAP117" s="278"/>
      <c r="AAQ117" s="278"/>
      <c r="AAR117" s="278"/>
      <c r="AAS117" s="278"/>
      <c r="AAT117" s="278"/>
      <c r="AAU117" s="278"/>
      <c r="AAV117" s="278"/>
      <c r="AAW117" s="278"/>
      <c r="AAX117" s="278"/>
      <c r="AAY117" s="278"/>
      <c r="AAZ117" s="278"/>
      <c r="ABA117" s="278"/>
      <c r="ABB117" s="278"/>
      <c r="ABC117" s="278"/>
      <c r="ABD117" s="278"/>
      <c r="ABE117" s="278"/>
      <c r="ABF117" s="278"/>
      <c r="ABG117" s="278"/>
      <c r="ABH117" s="278"/>
      <c r="ABI117" s="278"/>
      <c r="ABJ117" s="278"/>
      <c r="ABK117" s="278"/>
      <c r="ABL117" s="278"/>
      <c r="ABM117" s="278"/>
      <c r="ABN117" s="278"/>
      <c r="ABO117" s="278"/>
      <c r="ABP117" s="278"/>
      <c r="ABQ117" s="278"/>
      <c r="ABR117" s="278"/>
      <c r="ABS117" s="278"/>
      <c r="ABT117" s="278"/>
      <c r="ABU117" s="278"/>
      <c r="ABV117" s="278"/>
      <c r="ABW117" s="278"/>
      <c r="ABX117" s="278"/>
      <c r="ABY117" s="278"/>
      <c r="ABZ117" s="278"/>
      <c r="ACA117" s="278"/>
      <c r="ACB117" s="278"/>
      <c r="ACC117" s="278"/>
      <c r="ACD117" s="278"/>
      <c r="ACE117" s="278"/>
      <c r="ACF117" s="278"/>
      <c r="ACG117" s="278"/>
      <c r="ACH117" s="278"/>
      <c r="ACI117" s="278"/>
      <c r="ACJ117" s="278"/>
      <c r="ACK117" s="278"/>
      <c r="ACL117" s="278"/>
      <c r="ACM117" s="278"/>
      <c r="ACN117" s="278"/>
      <c r="ACO117" s="278"/>
      <c r="ACP117" s="278"/>
      <c r="ACQ117" s="278"/>
      <c r="ACR117" s="278"/>
      <c r="ACS117" s="278"/>
      <c r="ACT117" s="278"/>
      <c r="ACU117" s="278"/>
      <c r="ACV117" s="278"/>
      <c r="ACW117" s="278"/>
      <c r="ACX117" s="278"/>
      <c r="ACY117" s="278"/>
      <c r="ACZ117" s="278"/>
      <c r="ADA117" s="278"/>
      <c r="ADB117" s="278"/>
      <c r="ADC117" s="278"/>
      <c r="ADD117" s="278"/>
      <c r="ADE117" s="278"/>
      <c r="ADF117" s="278"/>
      <c r="ADG117" s="278"/>
      <c r="ADH117" s="278"/>
      <c r="ADI117" s="278"/>
      <c r="ADJ117" s="278"/>
      <c r="ADK117" s="278"/>
      <c r="ADL117" s="278"/>
      <c r="ADM117" s="278"/>
      <c r="ADN117" s="278"/>
      <c r="ADO117" s="278"/>
      <c r="ADP117" s="278"/>
      <c r="ADQ117" s="278"/>
      <c r="ADR117" s="278"/>
      <c r="ADS117" s="278"/>
      <c r="ADT117" s="278"/>
      <c r="ADU117" s="278"/>
      <c r="ADV117" s="278"/>
      <c r="ADW117" s="278"/>
      <c r="ADX117" s="278"/>
      <c r="ADY117" s="278"/>
      <c r="ADZ117" s="278"/>
      <c r="AEA117" s="278"/>
      <c r="AEB117" s="278"/>
      <c r="AEC117" s="278"/>
      <c r="AED117" s="278"/>
      <c r="AEE117" s="278"/>
      <c r="AEF117" s="278"/>
      <c r="AEG117" s="278"/>
      <c r="AEH117" s="278"/>
      <c r="AEI117" s="278"/>
      <c r="AEJ117" s="278"/>
      <c r="AEK117" s="278"/>
      <c r="AEL117" s="278"/>
      <c r="AEM117" s="278"/>
      <c r="AEN117" s="278"/>
      <c r="AEO117" s="278"/>
      <c r="AEP117" s="278"/>
      <c r="AEQ117" s="278"/>
      <c r="AER117" s="278"/>
      <c r="AES117" s="278"/>
      <c r="AET117" s="278"/>
      <c r="AEU117" s="278"/>
      <c r="AEV117" s="278"/>
      <c r="AEW117" s="278"/>
      <c r="AEX117" s="278"/>
      <c r="AEY117" s="278"/>
      <c r="AEZ117" s="278"/>
      <c r="AFA117" s="278"/>
      <c r="AFB117" s="278"/>
      <c r="AFC117" s="278"/>
      <c r="AFD117" s="278"/>
      <c r="AFE117" s="278"/>
      <c r="AFF117" s="278"/>
      <c r="AFG117" s="278"/>
      <c r="AFH117" s="278"/>
      <c r="AFI117" s="278"/>
      <c r="AFJ117" s="278"/>
      <c r="AFK117" s="278"/>
      <c r="AFL117" s="278"/>
      <c r="AFM117" s="278"/>
      <c r="AFN117" s="278"/>
      <c r="AFO117" s="278"/>
      <c r="AFP117" s="278"/>
      <c r="AFQ117" s="278"/>
      <c r="AFR117" s="278"/>
      <c r="AFS117" s="278"/>
      <c r="AFT117" s="278"/>
      <c r="AFU117" s="278"/>
      <c r="AFV117" s="278"/>
      <c r="AFW117" s="278"/>
      <c r="AFX117" s="278"/>
      <c r="AFY117" s="278"/>
      <c r="AFZ117" s="278"/>
      <c r="AGA117" s="278"/>
      <c r="AGB117" s="278"/>
      <c r="AGC117" s="278"/>
      <c r="AGD117" s="278"/>
      <c r="AGE117" s="278"/>
      <c r="AGF117" s="278"/>
      <c r="AGG117" s="278"/>
      <c r="AGH117" s="278"/>
      <c r="AGI117" s="278"/>
      <c r="AGJ117" s="278"/>
      <c r="AGK117" s="278"/>
      <c r="AGL117" s="278"/>
      <c r="AGM117" s="278"/>
      <c r="AGN117" s="278"/>
      <c r="AGO117" s="278"/>
      <c r="AGP117" s="278"/>
      <c r="AGQ117" s="278"/>
      <c r="AGR117" s="278"/>
      <c r="AGS117" s="278"/>
      <c r="AGT117" s="278"/>
      <c r="AGU117" s="278"/>
      <c r="AGV117" s="278"/>
      <c r="AGW117" s="278"/>
      <c r="AGX117" s="278"/>
      <c r="AGY117" s="278"/>
      <c r="AGZ117" s="278"/>
      <c r="AHA117" s="278"/>
      <c r="AHB117" s="278"/>
      <c r="AHC117" s="278"/>
      <c r="AHD117" s="278"/>
      <c r="AHE117" s="278"/>
      <c r="AHF117" s="278"/>
      <c r="AHG117" s="278"/>
      <c r="AHH117" s="278"/>
      <c r="AHI117" s="278"/>
      <c r="AHJ117" s="278"/>
      <c r="AHK117" s="278"/>
      <c r="AHL117" s="278"/>
      <c r="AHM117" s="278"/>
      <c r="AHN117" s="278"/>
      <c r="AHO117" s="278"/>
      <c r="AHP117" s="278"/>
      <c r="AHQ117" s="278"/>
      <c r="AHR117" s="278"/>
      <c r="AHS117" s="278"/>
      <c r="AHT117" s="278"/>
      <c r="AHU117" s="278"/>
      <c r="AHV117" s="278"/>
      <c r="AHW117" s="278"/>
      <c r="AHX117" s="278"/>
      <c r="AHY117" s="278"/>
      <c r="AHZ117" s="278"/>
      <c r="AIA117" s="278"/>
      <c r="AIB117" s="278"/>
      <c r="AIC117" s="278"/>
      <c r="AID117" s="278"/>
      <c r="AIE117" s="278"/>
      <c r="AIF117" s="278"/>
      <c r="AIG117" s="278"/>
      <c r="AIH117" s="278"/>
      <c r="AII117" s="278"/>
      <c r="AIJ117" s="278"/>
      <c r="AIK117" s="278"/>
      <c r="AIL117" s="278"/>
      <c r="AIM117" s="278"/>
      <c r="AIN117" s="278"/>
      <c r="AIO117" s="278"/>
      <c r="AIP117" s="278"/>
      <c r="AIQ117" s="278"/>
      <c r="AIR117" s="278"/>
      <c r="AIS117" s="278"/>
      <c r="AIT117" s="278"/>
      <c r="AIU117" s="278"/>
      <c r="AIV117" s="278"/>
      <c r="AIW117" s="278"/>
      <c r="AIX117" s="278"/>
      <c r="AIY117" s="278"/>
      <c r="AIZ117" s="278"/>
      <c r="AJA117" s="278"/>
      <c r="AJB117" s="278"/>
      <c r="AJC117" s="278"/>
      <c r="AJD117" s="278"/>
      <c r="AJE117" s="278"/>
      <c r="AJF117" s="278"/>
      <c r="AJG117" s="278"/>
      <c r="AJH117" s="278"/>
      <c r="AJI117" s="278"/>
      <c r="AJJ117" s="278"/>
      <c r="AJK117" s="278"/>
      <c r="AJL117" s="278"/>
      <c r="AJM117" s="278"/>
      <c r="AJN117" s="278"/>
      <c r="AJO117" s="278"/>
      <c r="AJP117" s="278"/>
      <c r="AJQ117" s="278"/>
      <c r="AJR117" s="278"/>
      <c r="AJS117" s="278"/>
      <c r="AJT117" s="278"/>
      <c r="AJU117" s="278"/>
      <c r="AJV117" s="278"/>
      <c r="AJW117" s="278"/>
      <c r="AJX117" s="278"/>
      <c r="AJY117" s="278"/>
      <c r="AJZ117" s="278"/>
      <c r="AKA117" s="278"/>
      <c r="AKB117" s="278"/>
      <c r="AKC117" s="278"/>
      <c r="AKD117" s="278"/>
      <c r="AKE117" s="278"/>
      <c r="AKF117" s="278"/>
      <c r="AKG117" s="278"/>
      <c r="AKH117" s="278"/>
      <c r="AKI117" s="278"/>
      <c r="AKJ117" s="278"/>
      <c r="AKK117" s="278"/>
      <c r="AKL117" s="278"/>
      <c r="AKM117" s="278"/>
      <c r="AKN117" s="278"/>
      <c r="AKO117" s="278"/>
      <c r="AKP117" s="278"/>
      <c r="AKQ117" s="278"/>
      <c r="AKR117" s="278"/>
      <c r="AKS117" s="278"/>
      <c r="AKT117" s="278"/>
      <c r="AKU117" s="278"/>
      <c r="AKV117" s="278"/>
      <c r="AKW117" s="278"/>
      <c r="AKX117" s="278"/>
      <c r="AKY117" s="278"/>
      <c r="AKZ117" s="278"/>
      <c r="ALA117" s="278"/>
      <c r="ALB117" s="278"/>
      <c r="ALC117" s="278"/>
      <c r="ALD117" s="278"/>
      <c r="ALE117" s="278"/>
      <c r="ALF117" s="278"/>
      <c r="ALG117" s="278"/>
      <c r="ALH117" s="278"/>
      <c r="ALI117" s="278"/>
      <c r="ALJ117" s="278"/>
      <c r="ALK117" s="278"/>
      <c r="ALL117" s="278"/>
      <c r="ALM117" s="278"/>
      <c r="ALN117" s="278"/>
      <c r="ALO117" s="278"/>
      <c r="ALP117" s="278"/>
      <c r="ALQ117" s="278"/>
      <c r="ALR117" s="278"/>
      <c r="ALS117" s="278"/>
      <c r="ALT117" s="278"/>
      <c r="ALU117" s="278"/>
      <c r="ALV117" s="278"/>
      <c r="ALW117" s="278"/>
      <c r="ALX117" s="278"/>
      <c r="ALY117" s="278"/>
      <c r="ALZ117" s="278"/>
      <c r="AMA117" s="278"/>
      <c r="AMB117" s="278"/>
      <c r="AMC117" s="278"/>
      <c r="AMD117" s="278"/>
      <c r="AME117" s="278"/>
      <c r="AMF117" s="278"/>
      <c r="AMG117" s="278"/>
      <c r="AMH117" s="278"/>
      <c r="AMI117" s="278"/>
      <c r="AMJ117" s="278"/>
      <c r="AMK117" s="278"/>
    </row>
    <row r="118" spans="1:1025" customFormat="1" ht="172.5" customHeight="1" x14ac:dyDescent="0.25">
      <c r="A118" s="278"/>
      <c r="B118" s="292" t="s">
        <v>245</v>
      </c>
      <c r="C118" s="294" t="s">
        <v>240</v>
      </c>
      <c r="D118" s="301"/>
      <c r="E118" s="304"/>
      <c r="F118" s="301"/>
      <c r="G118" s="317" t="s">
        <v>107</v>
      </c>
      <c r="H118" s="305"/>
      <c r="I118" s="278"/>
      <c r="J118" s="278"/>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8"/>
      <c r="AR118" s="278"/>
      <c r="AS118" s="278"/>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c r="BT118" s="278"/>
      <c r="BU118" s="278"/>
      <c r="BV118" s="278"/>
      <c r="BW118" s="278"/>
      <c r="BX118" s="278"/>
      <c r="BY118" s="278"/>
      <c r="BZ118" s="278"/>
      <c r="CA118" s="278"/>
      <c r="CB118" s="278"/>
      <c r="CC118" s="278"/>
      <c r="CD118" s="278"/>
      <c r="CE118" s="278"/>
      <c r="CF118" s="278"/>
      <c r="CG118" s="278"/>
      <c r="CH118" s="278"/>
      <c r="CI118" s="278"/>
      <c r="CJ118" s="278"/>
      <c r="CK118" s="278"/>
      <c r="CL118" s="278"/>
      <c r="CM118" s="278"/>
      <c r="CN118" s="278"/>
      <c r="CO118" s="278"/>
      <c r="CP118" s="278"/>
      <c r="CQ118" s="278"/>
      <c r="CR118" s="278"/>
      <c r="CS118" s="278"/>
      <c r="CT118" s="278"/>
      <c r="CU118" s="278"/>
      <c r="CV118" s="278"/>
      <c r="CW118" s="278"/>
      <c r="CX118" s="278"/>
      <c r="CY118" s="278"/>
      <c r="CZ118" s="278"/>
      <c r="DA118" s="278"/>
      <c r="DB118" s="278"/>
      <c r="DC118" s="278"/>
      <c r="DD118" s="278"/>
      <c r="DE118" s="278"/>
      <c r="DF118" s="278"/>
      <c r="DG118" s="278"/>
      <c r="DH118" s="278"/>
      <c r="DI118" s="278"/>
      <c r="DJ118" s="278"/>
      <c r="DK118" s="278"/>
      <c r="DL118" s="278"/>
      <c r="DM118" s="278"/>
      <c r="DN118" s="278"/>
      <c r="DO118" s="278"/>
      <c r="DP118" s="278"/>
      <c r="DQ118" s="278"/>
      <c r="DR118" s="278"/>
      <c r="DS118" s="278"/>
      <c r="DT118" s="278"/>
      <c r="DU118" s="278"/>
      <c r="DV118" s="278"/>
      <c r="DW118" s="278"/>
      <c r="DX118" s="278"/>
      <c r="DY118" s="278"/>
      <c r="DZ118" s="278"/>
      <c r="EA118" s="278"/>
      <c r="EB118" s="278"/>
      <c r="EC118" s="278"/>
      <c r="ED118" s="278"/>
      <c r="EE118" s="278"/>
      <c r="EF118" s="278"/>
      <c r="EG118" s="278"/>
      <c r="EH118" s="278"/>
      <c r="EI118" s="278"/>
      <c r="EJ118" s="278"/>
      <c r="EK118" s="278"/>
      <c r="EL118" s="278"/>
      <c r="EM118" s="278"/>
      <c r="EN118" s="278"/>
      <c r="EO118" s="278"/>
      <c r="EP118" s="278"/>
      <c r="EQ118" s="278"/>
      <c r="ER118" s="278"/>
      <c r="ES118" s="278"/>
      <c r="ET118" s="278"/>
      <c r="EU118" s="278"/>
      <c r="EV118" s="278"/>
      <c r="EW118" s="278"/>
      <c r="EX118" s="278"/>
      <c r="EY118" s="278"/>
      <c r="EZ118" s="278"/>
      <c r="FA118" s="278"/>
      <c r="FB118" s="278"/>
      <c r="FC118" s="278"/>
      <c r="FD118" s="278"/>
      <c r="FE118" s="278"/>
      <c r="FF118" s="278"/>
      <c r="FG118" s="278"/>
      <c r="FH118" s="278"/>
      <c r="FI118" s="278"/>
      <c r="FJ118" s="278"/>
      <c r="FK118" s="278"/>
      <c r="FL118" s="278"/>
      <c r="FM118" s="278"/>
      <c r="FN118" s="278"/>
      <c r="FO118" s="278"/>
      <c r="FP118" s="278"/>
      <c r="FQ118" s="278"/>
      <c r="FR118" s="278"/>
      <c r="FS118" s="278"/>
      <c r="FT118" s="278"/>
      <c r="FU118" s="278"/>
      <c r="FV118" s="278"/>
      <c r="FW118" s="278"/>
      <c r="FX118" s="278"/>
      <c r="FY118" s="278"/>
      <c r="FZ118" s="278"/>
      <c r="GA118" s="278"/>
      <c r="GB118" s="278"/>
      <c r="GC118" s="278"/>
      <c r="GD118" s="278"/>
      <c r="GE118" s="278"/>
      <c r="GF118" s="278"/>
      <c r="GG118" s="278"/>
      <c r="GH118" s="278"/>
      <c r="GI118" s="278"/>
      <c r="GJ118" s="278"/>
      <c r="GK118" s="278"/>
      <c r="GL118" s="278"/>
      <c r="GM118" s="278"/>
      <c r="GN118" s="278"/>
      <c r="GO118" s="278"/>
      <c r="GP118" s="278"/>
      <c r="GQ118" s="278"/>
      <c r="GR118" s="278"/>
      <c r="GS118" s="278"/>
      <c r="GT118" s="278"/>
      <c r="GU118" s="278"/>
      <c r="GV118" s="278"/>
      <c r="GW118" s="278"/>
      <c r="GX118" s="278"/>
      <c r="GY118" s="278"/>
      <c r="GZ118" s="278"/>
      <c r="HA118" s="278"/>
      <c r="HB118" s="278"/>
      <c r="HC118" s="278"/>
      <c r="HD118" s="278"/>
      <c r="HE118" s="278"/>
      <c r="HF118" s="278"/>
      <c r="HG118" s="278"/>
      <c r="HH118" s="278"/>
      <c r="HI118" s="278"/>
      <c r="HJ118" s="278"/>
      <c r="HK118" s="278"/>
      <c r="HL118" s="278"/>
      <c r="HM118" s="278"/>
      <c r="HN118" s="278"/>
      <c r="HO118" s="278"/>
      <c r="HP118" s="278"/>
      <c r="HQ118" s="278"/>
      <c r="HR118" s="278"/>
      <c r="HS118" s="278"/>
      <c r="HT118" s="278"/>
      <c r="HU118" s="278"/>
      <c r="HV118" s="278"/>
      <c r="HW118" s="278"/>
      <c r="HX118" s="278"/>
      <c r="HY118" s="278"/>
      <c r="HZ118" s="278"/>
      <c r="IA118" s="278"/>
      <c r="IB118" s="278"/>
      <c r="IC118" s="278"/>
      <c r="ID118" s="278"/>
      <c r="IE118" s="278"/>
      <c r="IF118" s="278"/>
      <c r="IG118" s="278"/>
      <c r="IH118" s="278"/>
      <c r="II118" s="278"/>
      <c r="IJ118" s="278"/>
      <c r="IK118" s="278"/>
      <c r="IL118" s="278"/>
      <c r="IM118" s="278"/>
      <c r="IN118" s="278"/>
      <c r="IO118" s="278"/>
      <c r="IP118" s="278"/>
      <c r="IQ118" s="278"/>
      <c r="IR118" s="278"/>
      <c r="IS118" s="278"/>
      <c r="IT118" s="278"/>
      <c r="IU118" s="278"/>
      <c r="IV118" s="278"/>
      <c r="IW118" s="278"/>
      <c r="IX118" s="278"/>
      <c r="IY118" s="278"/>
      <c r="IZ118" s="278"/>
      <c r="JA118" s="278"/>
      <c r="JB118" s="278"/>
      <c r="JC118" s="278"/>
      <c r="JD118" s="278"/>
      <c r="JE118" s="278"/>
      <c r="JF118" s="278"/>
      <c r="JG118" s="278"/>
      <c r="JH118" s="278"/>
      <c r="JI118" s="278"/>
      <c r="JJ118" s="278"/>
      <c r="JK118" s="278"/>
      <c r="JL118" s="278"/>
      <c r="JM118" s="278"/>
      <c r="JN118" s="278"/>
      <c r="JO118" s="278"/>
      <c r="JP118" s="278"/>
      <c r="JQ118" s="278"/>
      <c r="JR118" s="278"/>
      <c r="JS118" s="278"/>
      <c r="JT118" s="278"/>
      <c r="JU118" s="278"/>
      <c r="JV118" s="278"/>
      <c r="JW118" s="278"/>
      <c r="JX118" s="278"/>
      <c r="JY118" s="278"/>
      <c r="JZ118" s="278"/>
      <c r="KA118" s="278"/>
      <c r="KB118" s="278"/>
      <c r="KC118" s="278"/>
      <c r="KD118" s="278"/>
      <c r="KE118" s="278"/>
      <c r="KF118" s="278"/>
      <c r="KG118" s="278"/>
      <c r="KH118" s="278"/>
      <c r="KI118" s="278"/>
      <c r="KJ118" s="278"/>
      <c r="KK118" s="278"/>
      <c r="KL118" s="278"/>
      <c r="KM118" s="278"/>
      <c r="KN118" s="278"/>
      <c r="KO118" s="278"/>
      <c r="KP118" s="278"/>
      <c r="KQ118" s="278"/>
      <c r="KR118" s="278"/>
      <c r="KS118" s="278"/>
      <c r="KT118" s="278"/>
      <c r="KU118" s="278"/>
      <c r="KV118" s="278"/>
      <c r="KW118" s="278"/>
      <c r="KX118" s="278"/>
      <c r="KY118" s="278"/>
      <c r="KZ118" s="278"/>
      <c r="LA118" s="278"/>
      <c r="LB118" s="278"/>
      <c r="LC118" s="278"/>
      <c r="LD118" s="278"/>
      <c r="LE118" s="278"/>
      <c r="LF118" s="278"/>
      <c r="LG118" s="278"/>
      <c r="LH118" s="278"/>
      <c r="LI118" s="278"/>
      <c r="LJ118" s="278"/>
      <c r="LK118" s="278"/>
      <c r="LL118" s="278"/>
      <c r="LM118" s="278"/>
      <c r="LN118" s="278"/>
      <c r="LO118" s="278"/>
      <c r="LP118" s="278"/>
      <c r="LQ118" s="278"/>
      <c r="LR118" s="278"/>
      <c r="LS118" s="278"/>
      <c r="LT118" s="278"/>
      <c r="LU118" s="278"/>
      <c r="LV118" s="278"/>
      <c r="LW118" s="278"/>
      <c r="LX118" s="278"/>
      <c r="LY118" s="278"/>
      <c r="LZ118" s="278"/>
      <c r="MA118" s="278"/>
      <c r="MB118" s="278"/>
      <c r="MC118" s="278"/>
      <c r="MD118" s="278"/>
      <c r="ME118" s="278"/>
      <c r="MF118" s="278"/>
      <c r="MG118" s="278"/>
      <c r="MH118" s="278"/>
      <c r="MI118" s="278"/>
      <c r="MJ118" s="278"/>
      <c r="MK118" s="278"/>
      <c r="ML118" s="278"/>
      <c r="MM118" s="278"/>
      <c r="MN118" s="278"/>
      <c r="MO118" s="278"/>
      <c r="MP118" s="278"/>
      <c r="MQ118" s="278"/>
      <c r="MR118" s="278"/>
      <c r="MS118" s="278"/>
      <c r="MT118" s="278"/>
      <c r="MU118" s="278"/>
      <c r="MV118" s="278"/>
      <c r="MW118" s="278"/>
      <c r="MX118" s="278"/>
      <c r="MY118" s="278"/>
      <c r="MZ118" s="278"/>
      <c r="NA118" s="278"/>
      <c r="NB118" s="278"/>
      <c r="NC118" s="278"/>
      <c r="ND118" s="278"/>
      <c r="NE118" s="278"/>
      <c r="NF118" s="278"/>
      <c r="NG118" s="278"/>
      <c r="NH118" s="278"/>
      <c r="NI118" s="278"/>
      <c r="NJ118" s="278"/>
      <c r="NK118" s="278"/>
      <c r="NL118" s="278"/>
      <c r="NM118" s="278"/>
      <c r="NN118" s="278"/>
      <c r="NO118" s="278"/>
      <c r="NP118" s="278"/>
      <c r="NQ118" s="278"/>
      <c r="NR118" s="278"/>
      <c r="NS118" s="278"/>
      <c r="NT118" s="278"/>
      <c r="NU118" s="278"/>
      <c r="NV118" s="278"/>
      <c r="NW118" s="278"/>
      <c r="NX118" s="278"/>
      <c r="NY118" s="278"/>
      <c r="NZ118" s="278"/>
      <c r="OA118" s="278"/>
      <c r="OB118" s="278"/>
      <c r="OC118" s="278"/>
      <c r="OD118" s="278"/>
      <c r="OE118" s="278"/>
      <c r="OF118" s="278"/>
      <c r="OG118" s="278"/>
      <c r="OH118" s="278"/>
      <c r="OI118" s="278"/>
      <c r="OJ118" s="278"/>
      <c r="OK118" s="278"/>
      <c r="OL118" s="278"/>
      <c r="OM118" s="278"/>
      <c r="ON118" s="278"/>
      <c r="OO118" s="278"/>
      <c r="OP118" s="278"/>
      <c r="OQ118" s="278"/>
      <c r="OR118" s="278"/>
      <c r="OS118" s="278"/>
      <c r="OT118" s="278"/>
      <c r="OU118" s="278"/>
      <c r="OV118" s="278"/>
      <c r="OW118" s="278"/>
      <c r="OX118" s="278"/>
      <c r="OY118" s="278"/>
      <c r="OZ118" s="278"/>
      <c r="PA118" s="278"/>
      <c r="PB118" s="278"/>
      <c r="PC118" s="278"/>
      <c r="PD118" s="278"/>
      <c r="PE118" s="278"/>
      <c r="PF118" s="278"/>
      <c r="PG118" s="278"/>
      <c r="PH118" s="278"/>
      <c r="PI118" s="278"/>
      <c r="PJ118" s="278"/>
      <c r="PK118" s="278"/>
      <c r="PL118" s="278"/>
      <c r="PM118" s="278"/>
      <c r="PN118" s="278"/>
      <c r="PO118" s="278"/>
      <c r="PP118" s="278"/>
      <c r="PQ118" s="278"/>
      <c r="PR118" s="278"/>
      <c r="PS118" s="278"/>
      <c r="PT118" s="278"/>
      <c r="PU118" s="278"/>
      <c r="PV118" s="278"/>
      <c r="PW118" s="278"/>
      <c r="PX118" s="278"/>
      <c r="PY118" s="278"/>
      <c r="PZ118" s="278"/>
      <c r="QA118" s="278"/>
      <c r="QB118" s="278"/>
      <c r="QC118" s="278"/>
      <c r="QD118" s="278"/>
      <c r="QE118" s="278"/>
      <c r="QF118" s="278"/>
      <c r="QG118" s="278"/>
      <c r="QH118" s="278"/>
      <c r="QI118" s="278"/>
      <c r="QJ118" s="278"/>
      <c r="QK118" s="278"/>
      <c r="QL118" s="278"/>
      <c r="QM118" s="278"/>
      <c r="QN118" s="278"/>
      <c r="QO118" s="278"/>
      <c r="QP118" s="278"/>
      <c r="QQ118" s="278"/>
      <c r="QR118" s="278"/>
      <c r="QS118" s="278"/>
      <c r="QT118" s="278"/>
      <c r="QU118" s="278"/>
      <c r="QV118" s="278"/>
      <c r="QW118" s="278"/>
      <c r="QX118" s="278"/>
      <c r="QY118" s="278"/>
      <c r="QZ118" s="278"/>
      <c r="RA118" s="278"/>
      <c r="RB118" s="278"/>
      <c r="RC118" s="278"/>
      <c r="RD118" s="278"/>
      <c r="RE118" s="278"/>
      <c r="RF118" s="278"/>
      <c r="RG118" s="278"/>
      <c r="RH118" s="278"/>
      <c r="RI118" s="278"/>
      <c r="RJ118" s="278"/>
      <c r="RK118" s="278"/>
      <c r="RL118" s="278"/>
      <c r="RM118" s="278"/>
      <c r="RN118" s="278"/>
      <c r="RO118" s="278"/>
      <c r="RP118" s="278"/>
      <c r="RQ118" s="278"/>
      <c r="RR118" s="278"/>
      <c r="RS118" s="278"/>
      <c r="RT118" s="278"/>
      <c r="RU118" s="278"/>
      <c r="RV118" s="278"/>
      <c r="RW118" s="278"/>
      <c r="RX118" s="278"/>
      <c r="RY118" s="278"/>
      <c r="RZ118" s="278"/>
      <c r="SA118" s="278"/>
      <c r="SB118" s="278"/>
      <c r="SC118" s="278"/>
      <c r="SD118" s="278"/>
      <c r="SE118" s="278"/>
      <c r="SF118" s="278"/>
      <c r="SG118" s="278"/>
      <c r="SH118" s="278"/>
      <c r="SI118" s="278"/>
      <c r="SJ118" s="278"/>
      <c r="SK118" s="278"/>
      <c r="SL118" s="278"/>
      <c r="SM118" s="278"/>
      <c r="SN118" s="278"/>
      <c r="SO118" s="278"/>
      <c r="SP118" s="278"/>
      <c r="SQ118" s="278"/>
      <c r="SR118" s="278"/>
      <c r="SS118" s="278"/>
      <c r="ST118" s="278"/>
      <c r="SU118" s="278"/>
      <c r="SV118" s="278"/>
      <c r="SW118" s="278"/>
      <c r="SX118" s="278"/>
      <c r="SY118" s="278"/>
      <c r="SZ118" s="278"/>
      <c r="TA118" s="278"/>
      <c r="TB118" s="278"/>
      <c r="TC118" s="278"/>
      <c r="TD118" s="278"/>
      <c r="TE118" s="278"/>
      <c r="TF118" s="278"/>
      <c r="TG118" s="278"/>
      <c r="TH118" s="278"/>
      <c r="TI118" s="278"/>
      <c r="TJ118" s="278"/>
      <c r="TK118" s="278"/>
      <c r="TL118" s="278"/>
      <c r="TM118" s="278"/>
      <c r="TN118" s="278"/>
      <c r="TO118" s="278"/>
      <c r="TP118" s="278"/>
      <c r="TQ118" s="278"/>
      <c r="TR118" s="278"/>
      <c r="TS118" s="278"/>
      <c r="TT118" s="278"/>
      <c r="TU118" s="278"/>
      <c r="TV118" s="278"/>
      <c r="TW118" s="278"/>
      <c r="TX118" s="278"/>
      <c r="TY118" s="278"/>
      <c r="TZ118" s="278"/>
      <c r="UA118" s="278"/>
      <c r="UB118" s="278"/>
      <c r="UC118" s="278"/>
      <c r="UD118" s="278"/>
      <c r="UE118" s="278"/>
      <c r="UF118" s="278"/>
      <c r="UG118" s="278"/>
      <c r="UH118" s="278"/>
      <c r="UI118" s="278"/>
      <c r="UJ118" s="278"/>
      <c r="UK118" s="278"/>
      <c r="UL118" s="278"/>
      <c r="UM118" s="278"/>
      <c r="UN118" s="278"/>
      <c r="UO118" s="278"/>
      <c r="UP118" s="278"/>
      <c r="UQ118" s="278"/>
      <c r="UR118" s="278"/>
      <c r="US118" s="278"/>
      <c r="UT118" s="278"/>
      <c r="UU118" s="278"/>
      <c r="UV118" s="278"/>
      <c r="UW118" s="278"/>
      <c r="UX118" s="278"/>
      <c r="UY118" s="278"/>
      <c r="UZ118" s="278"/>
      <c r="VA118" s="278"/>
      <c r="VB118" s="278"/>
      <c r="VC118" s="278"/>
      <c r="VD118" s="278"/>
      <c r="VE118" s="278"/>
      <c r="VF118" s="278"/>
      <c r="VG118" s="278"/>
      <c r="VH118" s="278"/>
      <c r="VI118" s="278"/>
      <c r="VJ118" s="278"/>
      <c r="VK118" s="278"/>
      <c r="VL118" s="278"/>
      <c r="VM118" s="278"/>
      <c r="VN118" s="278"/>
      <c r="VO118" s="278"/>
      <c r="VP118" s="278"/>
      <c r="VQ118" s="278"/>
      <c r="VR118" s="278"/>
      <c r="VS118" s="278"/>
      <c r="VT118" s="278"/>
      <c r="VU118" s="278"/>
      <c r="VV118" s="278"/>
      <c r="VW118" s="278"/>
      <c r="VX118" s="278"/>
      <c r="VY118" s="278"/>
      <c r="VZ118" s="278"/>
      <c r="WA118" s="278"/>
      <c r="WB118" s="278"/>
      <c r="WC118" s="278"/>
      <c r="WD118" s="278"/>
      <c r="WE118" s="278"/>
      <c r="WF118" s="278"/>
      <c r="WG118" s="278"/>
      <c r="WH118" s="278"/>
      <c r="WI118" s="278"/>
      <c r="WJ118" s="278"/>
      <c r="WK118" s="278"/>
      <c r="WL118" s="278"/>
      <c r="WM118" s="278"/>
      <c r="WN118" s="278"/>
      <c r="WO118" s="278"/>
      <c r="WP118" s="278"/>
      <c r="WQ118" s="278"/>
      <c r="WR118" s="278"/>
      <c r="WS118" s="278"/>
      <c r="WT118" s="278"/>
      <c r="WU118" s="278"/>
      <c r="WV118" s="278"/>
      <c r="WW118" s="278"/>
      <c r="WX118" s="278"/>
      <c r="WY118" s="278"/>
      <c r="WZ118" s="278"/>
      <c r="XA118" s="278"/>
      <c r="XB118" s="278"/>
      <c r="XC118" s="278"/>
      <c r="XD118" s="278"/>
      <c r="XE118" s="278"/>
      <c r="XF118" s="278"/>
      <c r="XG118" s="278"/>
      <c r="XH118" s="278"/>
      <c r="XI118" s="278"/>
      <c r="XJ118" s="278"/>
      <c r="XK118" s="278"/>
      <c r="XL118" s="278"/>
      <c r="XM118" s="278"/>
      <c r="XN118" s="278"/>
      <c r="XO118" s="278"/>
      <c r="XP118" s="278"/>
      <c r="XQ118" s="278"/>
      <c r="XR118" s="278"/>
      <c r="XS118" s="278"/>
      <c r="XT118" s="278"/>
      <c r="XU118" s="278"/>
      <c r="XV118" s="278"/>
      <c r="XW118" s="278"/>
      <c r="XX118" s="278"/>
      <c r="XY118" s="278"/>
      <c r="XZ118" s="278"/>
      <c r="YA118" s="278"/>
      <c r="YB118" s="278"/>
      <c r="YC118" s="278"/>
      <c r="YD118" s="278"/>
      <c r="YE118" s="278"/>
      <c r="YF118" s="278"/>
      <c r="YG118" s="278"/>
      <c r="YH118" s="278"/>
      <c r="YI118" s="278"/>
      <c r="YJ118" s="278"/>
      <c r="YK118" s="278"/>
      <c r="YL118" s="278"/>
      <c r="YM118" s="278"/>
      <c r="YN118" s="278"/>
      <c r="YO118" s="278"/>
      <c r="YP118" s="278"/>
      <c r="YQ118" s="278"/>
      <c r="YR118" s="278"/>
      <c r="YS118" s="278"/>
      <c r="YT118" s="278"/>
      <c r="YU118" s="278"/>
      <c r="YV118" s="278"/>
      <c r="YW118" s="278"/>
      <c r="YX118" s="278"/>
      <c r="YY118" s="278"/>
      <c r="YZ118" s="278"/>
      <c r="ZA118" s="278"/>
      <c r="ZB118" s="278"/>
      <c r="ZC118" s="278"/>
      <c r="ZD118" s="278"/>
      <c r="ZE118" s="278"/>
      <c r="ZF118" s="278"/>
      <c r="ZG118" s="278"/>
      <c r="ZH118" s="278"/>
      <c r="ZI118" s="278"/>
      <c r="ZJ118" s="278"/>
      <c r="ZK118" s="278"/>
      <c r="ZL118" s="278"/>
      <c r="ZM118" s="278"/>
      <c r="ZN118" s="278"/>
      <c r="ZO118" s="278"/>
      <c r="ZP118" s="278"/>
      <c r="ZQ118" s="278"/>
      <c r="ZR118" s="278"/>
      <c r="ZS118" s="278"/>
      <c r="ZT118" s="278"/>
      <c r="ZU118" s="278"/>
      <c r="ZV118" s="278"/>
      <c r="ZW118" s="278"/>
      <c r="ZX118" s="278"/>
      <c r="ZY118" s="278"/>
      <c r="ZZ118" s="278"/>
      <c r="AAA118" s="278"/>
      <c r="AAB118" s="278"/>
      <c r="AAC118" s="278"/>
      <c r="AAD118" s="278"/>
      <c r="AAE118" s="278"/>
      <c r="AAF118" s="278"/>
      <c r="AAG118" s="278"/>
      <c r="AAH118" s="278"/>
      <c r="AAI118" s="278"/>
      <c r="AAJ118" s="278"/>
      <c r="AAK118" s="278"/>
      <c r="AAL118" s="278"/>
      <c r="AAM118" s="278"/>
      <c r="AAN118" s="278"/>
      <c r="AAO118" s="278"/>
      <c r="AAP118" s="278"/>
      <c r="AAQ118" s="278"/>
      <c r="AAR118" s="278"/>
      <c r="AAS118" s="278"/>
      <c r="AAT118" s="278"/>
      <c r="AAU118" s="278"/>
      <c r="AAV118" s="278"/>
      <c r="AAW118" s="278"/>
      <c r="AAX118" s="278"/>
      <c r="AAY118" s="278"/>
      <c r="AAZ118" s="278"/>
      <c r="ABA118" s="278"/>
      <c r="ABB118" s="278"/>
      <c r="ABC118" s="278"/>
      <c r="ABD118" s="278"/>
      <c r="ABE118" s="278"/>
      <c r="ABF118" s="278"/>
      <c r="ABG118" s="278"/>
      <c r="ABH118" s="278"/>
      <c r="ABI118" s="278"/>
      <c r="ABJ118" s="278"/>
      <c r="ABK118" s="278"/>
      <c r="ABL118" s="278"/>
      <c r="ABM118" s="278"/>
      <c r="ABN118" s="278"/>
      <c r="ABO118" s="278"/>
      <c r="ABP118" s="278"/>
      <c r="ABQ118" s="278"/>
      <c r="ABR118" s="278"/>
      <c r="ABS118" s="278"/>
      <c r="ABT118" s="278"/>
      <c r="ABU118" s="278"/>
      <c r="ABV118" s="278"/>
      <c r="ABW118" s="278"/>
      <c r="ABX118" s="278"/>
      <c r="ABY118" s="278"/>
      <c r="ABZ118" s="278"/>
      <c r="ACA118" s="278"/>
      <c r="ACB118" s="278"/>
      <c r="ACC118" s="278"/>
      <c r="ACD118" s="278"/>
      <c r="ACE118" s="278"/>
      <c r="ACF118" s="278"/>
      <c r="ACG118" s="278"/>
      <c r="ACH118" s="278"/>
      <c r="ACI118" s="278"/>
      <c r="ACJ118" s="278"/>
      <c r="ACK118" s="278"/>
      <c r="ACL118" s="278"/>
      <c r="ACM118" s="278"/>
      <c r="ACN118" s="278"/>
      <c r="ACO118" s="278"/>
      <c r="ACP118" s="278"/>
      <c r="ACQ118" s="278"/>
      <c r="ACR118" s="278"/>
      <c r="ACS118" s="278"/>
      <c r="ACT118" s="278"/>
      <c r="ACU118" s="278"/>
      <c r="ACV118" s="278"/>
      <c r="ACW118" s="278"/>
      <c r="ACX118" s="278"/>
      <c r="ACY118" s="278"/>
      <c r="ACZ118" s="278"/>
      <c r="ADA118" s="278"/>
      <c r="ADB118" s="278"/>
      <c r="ADC118" s="278"/>
      <c r="ADD118" s="278"/>
      <c r="ADE118" s="278"/>
      <c r="ADF118" s="278"/>
      <c r="ADG118" s="278"/>
      <c r="ADH118" s="278"/>
      <c r="ADI118" s="278"/>
      <c r="ADJ118" s="278"/>
      <c r="ADK118" s="278"/>
      <c r="ADL118" s="278"/>
      <c r="ADM118" s="278"/>
      <c r="ADN118" s="278"/>
      <c r="ADO118" s="278"/>
      <c r="ADP118" s="278"/>
      <c r="ADQ118" s="278"/>
      <c r="ADR118" s="278"/>
      <c r="ADS118" s="278"/>
      <c r="ADT118" s="278"/>
      <c r="ADU118" s="278"/>
      <c r="ADV118" s="278"/>
      <c r="ADW118" s="278"/>
      <c r="ADX118" s="278"/>
      <c r="ADY118" s="278"/>
      <c r="ADZ118" s="278"/>
      <c r="AEA118" s="278"/>
      <c r="AEB118" s="278"/>
      <c r="AEC118" s="278"/>
      <c r="AED118" s="278"/>
      <c r="AEE118" s="278"/>
      <c r="AEF118" s="278"/>
      <c r="AEG118" s="278"/>
      <c r="AEH118" s="278"/>
      <c r="AEI118" s="278"/>
      <c r="AEJ118" s="278"/>
      <c r="AEK118" s="278"/>
      <c r="AEL118" s="278"/>
      <c r="AEM118" s="278"/>
      <c r="AEN118" s="278"/>
      <c r="AEO118" s="278"/>
      <c r="AEP118" s="278"/>
      <c r="AEQ118" s="278"/>
      <c r="AER118" s="278"/>
      <c r="AES118" s="278"/>
      <c r="AET118" s="278"/>
      <c r="AEU118" s="278"/>
      <c r="AEV118" s="278"/>
      <c r="AEW118" s="278"/>
      <c r="AEX118" s="278"/>
      <c r="AEY118" s="278"/>
      <c r="AEZ118" s="278"/>
      <c r="AFA118" s="278"/>
      <c r="AFB118" s="278"/>
      <c r="AFC118" s="278"/>
      <c r="AFD118" s="278"/>
      <c r="AFE118" s="278"/>
      <c r="AFF118" s="278"/>
      <c r="AFG118" s="278"/>
      <c r="AFH118" s="278"/>
      <c r="AFI118" s="278"/>
      <c r="AFJ118" s="278"/>
      <c r="AFK118" s="278"/>
      <c r="AFL118" s="278"/>
      <c r="AFM118" s="278"/>
      <c r="AFN118" s="278"/>
      <c r="AFO118" s="278"/>
      <c r="AFP118" s="278"/>
      <c r="AFQ118" s="278"/>
      <c r="AFR118" s="278"/>
      <c r="AFS118" s="278"/>
      <c r="AFT118" s="278"/>
      <c r="AFU118" s="278"/>
      <c r="AFV118" s="278"/>
      <c r="AFW118" s="278"/>
      <c r="AFX118" s="278"/>
      <c r="AFY118" s="278"/>
      <c r="AFZ118" s="278"/>
      <c r="AGA118" s="278"/>
      <c r="AGB118" s="278"/>
      <c r="AGC118" s="278"/>
      <c r="AGD118" s="278"/>
      <c r="AGE118" s="278"/>
      <c r="AGF118" s="278"/>
      <c r="AGG118" s="278"/>
      <c r="AGH118" s="278"/>
      <c r="AGI118" s="278"/>
      <c r="AGJ118" s="278"/>
      <c r="AGK118" s="278"/>
      <c r="AGL118" s="278"/>
      <c r="AGM118" s="278"/>
      <c r="AGN118" s="278"/>
      <c r="AGO118" s="278"/>
      <c r="AGP118" s="278"/>
      <c r="AGQ118" s="278"/>
      <c r="AGR118" s="278"/>
      <c r="AGS118" s="278"/>
      <c r="AGT118" s="278"/>
      <c r="AGU118" s="278"/>
      <c r="AGV118" s="278"/>
      <c r="AGW118" s="278"/>
      <c r="AGX118" s="278"/>
      <c r="AGY118" s="278"/>
      <c r="AGZ118" s="278"/>
      <c r="AHA118" s="278"/>
      <c r="AHB118" s="278"/>
      <c r="AHC118" s="278"/>
      <c r="AHD118" s="278"/>
      <c r="AHE118" s="278"/>
      <c r="AHF118" s="278"/>
      <c r="AHG118" s="278"/>
      <c r="AHH118" s="278"/>
      <c r="AHI118" s="278"/>
      <c r="AHJ118" s="278"/>
      <c r="AHK118" s="278"/>
      <c r="AHL118" s="278"/>
      <c r="AHM118" s="278"/>
      <c r="AHN118" s="278"/>
      <c r="AHO118" s="278"/>
      <c r="AHP118" s="278"/>
      <c r="AHQ118" s="278"/>
      <c r="AHR118" s="278"/>
      <c r="AHS118" s="278"/>
      <c r="AHT118" s="278"/>
      <c r="AHU118" s="278"/>
      <c r="AHV118" s="278"/>
      <c r="AHW118" s="278"/>
      <c r="AHX118" s="278"/>
      <c r="AHY118" s="278"/>
      <c r="AHZ118" s="278"/>
      <c r="AIA118" s="278"/>
      <c r="AIB118" s="278"/>
      <c r="AIC118" s="278"/>
      <c r="AID118" s="278"/>
      <c r="AIE118" s="278"/>
      <c r="AIF118" s="278"/>
      <c r="AIG118" s="278"/>
      <c r="AIH118" s="278"/>
      <c r="AII118" s="278"/>
      <c r="AIJ118" s="278"/>
      <c r="AIK118" s="278"/>
      <c r="AIL118" s="278"/>
      <c r="AIM118" s="278"/>
      <c r="AIN118" s="278"/>
      <c r="AIO118" s="278"/>
      <c r="AIP118" s="278"/>
      <c r="AIQ118" s="278"/>
      <c r="AIR118" s="278"/>
      <c r="AIS118" s="278"/>
      <c r="AIT118" s="278"/>
      <c r="AIU118" s="278"/>
      <c r="AIV118" s="278"/>
      <c r="AIW118" s="278"/>
      <c r="AIX118" s="278"/>
      <c r="AIY118" s="278"/>
      <c r="AIZ118" s="278"/>
      <c r="AJA118" s="278"/>
      <c r="AJB118" s="278"/>
      <c r="AJC118" s="278"/>
      <c r="AJD118" s="278"/>
      <c r="AJE118" s="278"/>
      <c r="AJF118" s="278"/>
      <c r="AJG118" s="278"/>
      <c r="AJH118" s="278"/>
      <c r="AJI118" s="278"/>
      <c r="AJJ118" s="278"/>
      <c r="AJK118" s="278"/>
      <c r="AJL118" s="278"/>
      <c r="AJM118" s="278"/>
      <c r="AJN118" s="278"/>
      <c r="AJO118" s="278"/>
      <c r="AJP118" s="278"/>
      <c r="AJQ118" s="278"/>
      <c r="AJR118" s="278"/>
      <c r="AJS118" s="278"/>
      <c r="AJT118" s="278"/>
      <c r="AJU118" s="278"/>
      <c r="AJV118" s="278"/>
      <c r="AJW118" s="278"/>
      <c r="AJX118" s="278"/>
      <c r="AJY118" s="278"/>
      <c r="AJZ118" s="278"/>
      <c r="AKA118" s="278"/>
      <c r="AKB118" s="278"/>
      <c r="AKC118" s="278"/>
      <c r="AKD118" s="278"/>
      <c r="AKE118" s="278"/>
      <c r="AKF118" s="278"/>
      <c r="AKG118" s="278"/>
      <c r="AKH118" s="278"/>
      <c r="AKI118" s="278"/>
      <c r="AKJ118" s="278"/>
      <c r="AKK118" s="278"/>
      <c r="AKL118" s="278"/>
      <c r="AKM118" s="278"/>
      <c r="AKN118" s="278"/>
      <c r="AKO118" s="278"/>
      <c r="AKP118" s="278"/>
      <c r="AKQ118" s="278"/>
      <c r="AKR118" s="278"/>
      <c r="AKS118" s="278"/>
      <c r="AKT118" s="278"/>
      <c r="AKU118" s="278"/>
      <c r="AKV118" s="278"/>
      <c r="AKW118" s="278"/>
      <c r="AKX118" s="278"/>
      <c r="AKY118" s="278"/>
      <c r="AKZ118" s="278"/>
      <c r="ALA118" s="278"/>
      <c r="ALB118" s="278"/>
      <c r="ALC118" s="278"/>
      <c r="ALD118" s="278"/>
      <c r="ALE118" s="278"/>
      <c r="ALF118" s="278"/>
      <c r="ALG118" s="278"/>
      <c r="ALH118" s="278"/>
      <c r="ALI118" s="278"/>
      <c r="ALJ118" s="278"/>
      <c r="ALK118" s="278"/>
      <c r="ALL118" s="278"/>
      <c r="ALM118" s="278"/>
      <c r="ALN118" s="278"/>
      <c r="ALO118" s="278"/>
      <c r="ALP118" s="278"/>
      <c r="ALQ118" s="278"/>
      <c r="ALR118" s="278"/>
      <c r="ALS118" s="278"/>
      <c r="ALT118" s="278"/>
      <c r="ALU118" s="278"/>
      <c r="ALV118" s="278"/>
      <c r="ALW118" s="278"/>
      <c r="ALX118" s="278"/>
      <c r="ALY118" s="278"/>
      <c r="ALZ118" s="278"/>
      <c r="AMA118" s="278"/>
      <c r="AMB118" s="278"/>
      <c r="AMC118" s="278"/>
      <c r="AMD118" s="278"/>
      <c r="AME118" s="278"/>
      <c r="AMF118" s="278"/>
      <c r="AMG118" s="278"/>
      <c r="AMH118" s="278"/>
      <c r="AMI118" s="278"/>
      <c r="AMJ118" s="278"/>
      <c r="AMK118" s="278"/>
    </row>
    <row r="119" spans="1:1025" customFormat="1" ht="172.5" customHeight="1" x14ac:dyDescent="0.25">
      <c r="A119" s="278"/>
      <c r="B119" s="292" t="s">
        <v>246</v>
      </c>
      <c r="C119" s="294" t="s">
        <v>241</v>
      </c>
      <c r="D119" s="301"/>
      <c r="E119" s="304"/>
      <c r="F119" s="301"/>
      <c r="G119" s="317" t="s">
        <v>107</v>
      </c>
      <c r="H119" s="305"/>
      <c r="I119" s="278"/>
      <c r="J119" s="278"/>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8"/>
      <c r="AR119" s="278"/>
      <c r="AS119" s="278"/>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c r="BT119" s="278"/>
      <c r="BU119" s="278"/>
      <c r="BV119" s="278"/>
      <c r="BW119" s="278"/>
      <c r="BX119" s="278"/>
      <c r="BY119" s="278"/>
      <c r="BZ119" s="278"/>
      <c r="CA119" s="278"/>
      <c r="CB119" s="278"/>
      <c r="CC119" s="278"/>
      <c r="CD119" s="278"/>
      <c r="CE119" s="278"/>
      <c r="CF119" s="278"/>
      <c r="CG119" s="278"/>
      <c r="CH119" s="278"/>
      <c r="CI119" s="278"/>
      <c r="CJ119" s="278"/>
      <c r="CK119" s="278"/>
      <c r="CL119" s="278"/>
      <c r="CM119" s="278"/>
      <c r="CN119" s="278"/>
      <c r="CO119" s="278"/>
      <c r="CP119" s="278"/>
      <c r="CQ119" s="278"/>
      <c r="CR119" s="278"/>
      <c r="CS119" s="278"/>
      <c r="CT119" s="278"/>
      <c r="CU119" s="278"/>
      <c r="CV119" s="278"/>
      <c r="CW119" s="278"/>
      <c r="CX119" s="278"/>
      <c r="CY119" s="278"/>
      <c r="CZ119" s="278"/>
      <c r="DA119" s="278"/>
      <c r="DB119" s="278"/>
      <c r="DC119" s="278"/>
      <c r="DD119" s="278"/>
      <c r="DE119" s="278"/>
      <c r="DF119" s="278"/>
      <c r="DG119" s="278"/>
      <c r="DH119" s="278"/>
      <c r="DI119" s="278"/>
      <c r="DJ119" s="278"/>
      <c r="DK119" s="278"/>
      <c r="DL119" s="278"/>
      <c r="DM119" s="278"/>
      <c r="DN119" s="278"/>
      <c r="DO119" s="278"/>
      <c r="DP119" s="278"/>
      <c r="DQ119" s="278"/>
      <c r="DR119" s="278"/>
      <c r="DS119" s="278"/>
      <c r="DT119" s="278"/>
      <c r="DU119" s="278"/>
      <c r="DV119" s="278"/>
      <c r="DW119" s="278"/>
      <c r="DX119" s="278"/>
      <c r="DY119" s="278"/>
      <c r="DZ119" s="278"/>
      <c r="EA119" s="278"/>
      <c r="EB119" s="278"/>
      <c r="EC119" s="278"/>
      <c r="ED119" s="278"/>
      <c r="EE119" s="278"/>
      <c r="EF119" s="278"/>
      <c r="EG119" s="278"/>
      <c r="EH119" s="278"/>
      <c r="EI119" s="278"/>
      <c r="EJ119" s="278"/>
      <c r="EK119" s="278"/>
      <c r="EL119" s="278"/>
      <c r="EM119" s="278"/>
      <c r="EN119" s="278"/>
      <c r="EO119" s="278"/>
      <c r="EP119" s="278"/>
      <c r="EQ119" s="278"/>
      <c r="ER119" s="278"/>
      <c r="ES119" s="278"/>
      <c r="ET119" s="278"/>
      <c r="EU119" s="278"/>
      <c r="EV119" s="278"/>
      <c r="EW119" s="278"/>
      <c r="EX119" s="278"/>
      <c r="EY119" s="278"/>
      <c r="EZ119" s="278"/>
      <c r="FA119" s="278"/>
      <c r="FB119" s="278"/>
      <c r="FC119" s="278"/>
      <c r="FD119" s="278"/>
      <c r="FE119" s="278"/>
      <c r="FF119" s="278"/>
      <c r="FG119" s="278"/>
      <c r="FH119" s="278"/>
      <c r="FI119" s="278"/>
      <c r="FJ119" s="278"/>
      <c r="FK119" s="278"/>
      <c r="FL119" s="278"/>
      <c r="FM119" s="278"/>
      <c r="FN119" s="278"/>
      <c r="FO119" s="278"/>
      <c r="FP119" s="278"/>
      <c r="FQ119" s="278"/>
      <c r="FR119" s="278"/>
      <c r="FS119" s="278"/>
      <c r="FT119" s="278"/>
      <c r="FU119" s="278"/>
      <c r="FV119" s="278"/>
      <c r="FW119" s="278"/>
      <c r="FX119" s="278"/>
      <c r="FY119" s="278"/>
      <c r="FZ119" s="278"/>
      <c r="GA119" s="278"/>
      <c r="GB119" s="278"/>
      <c r="GC119" s="278"/>
      <c r="GD119" s="278"/>
      <c r="GE119" s="278"/>
      <c r="GF119" s="278"/>
      <c r="GG119" s="278"/>
      <c r="GH119" s="278"/>
      <c r="GI119" s="278"/>
      <c r="GJ119" s="278"/>
      <c r="GK119" s="278"/>
      <c r="GL119" s="278"/>
      <c r="GM119" s="278"/>
      <c r="GN119" s="278"/>
      <c r="GO119" s="278"/>
      <c r="GP119" s="278"/>
      <c r="GQ119" s="278"/>
      <c r="GR119" s="278"/>
      <c r="GS119" s="278"/>
      <c r="GT119" s="278"/>
      <c r="GU119" s="278"/>
      <c r="GV119" s="278"/>
      <c r="GW119" s="278"/>
      <c r="GX119" s="278"/>
      <c r="GY119" s="278"/>
      <c r="GZ119" s="278"/>
      <c r="HA119" s="278"/>
      <c r="HB119" s="278"/>
      <c r="HC119" s="278"/>
      <c r="HD119" s="278"/>
      <c r="HE119" s="278"/>
      <c r="HF119" s="278"/>
      <c r="HG119" s="278"/>
      <c r="HH119" s="278"/>
      <c r="HI119" s="278"/>
      <c r="HJ119" s="278"/>
      <c r="HK119" s="278"/>
      <c r="HL119" s="278"/>
      <c r="HM119" s="278"/>
      <c r="HN119" s="278"/>
      <c r="HO119" s="278"/>
      <c r="HP119" s="278"/>
      <c r="HQ119" s="278"/>
      <c r="HR119" s="278"/>
      <c r="HS119" s="278"/>
      <c r="HT119" s="278"/>
      <c r="HU119" s="278"/>
      <c r="HV119" s="278"/>
      <c r="HW119" s="278"/>
      <c r="HX119" s="278"/>
      <c r="HY119" s="278"/>
      <c r="HZ119" s="278"/>
      <c r="IA119" s="278"/>
      <c r="IB119" s="278"/>
      <c r="IC119" s="278"/>
      <c r="ID119" s="278"/>
      <c r="IE119" s="278"/>
      <c r="IF119" s="278"/>
      <c r="IG119" s="278"/>
      <c r="IH119" s="278"/>
      <c r="II119" s="278"/>
      <c r="IJ119" s="278"/>
      <c r="IK119" s="278"/>
      <c r="IL119" s="278"/>
      <c r="IM119" s="278"/>
      <c r="IN119" s="278"/>
      <c r="IO119" s="278"/>
      <c r="IP119" s="278"/>
      <c r="IQ119" s="278"/>
      <c r="IR119" s="278"/>
      <c r="IS119" s="278"/>
      <c r="IT119" s="278"/>
      <c r="IU119" s="278"/>
      <c r="IV119" s="278"/>
      <c r="IW119" s="278"/>
      <c r="IX119" s="278"/>
      <c r="IY119" s="278"/>
      <c r="IZ119" s="278"/>
      <c r="JA119" s="278"/>
      <c r="JB119" s="278"/>
      <c r="JC119" s="278"/>
      <c r="JD119" s="278"/>
      <c r="JE119" s="278"/>
      <c r="JF119" s="278"/>
      <c r="JG119" s="278"/>
      <c r="JH119" s="278"/>
      <c r="JI119" s="278"/>
      <c r="JJ119" s="278"/>
      <c r="JK119" s="278"/>
      <c r="JL119" s="278"/>
      <c r="JM119" s="278"/>
      <c r="JN119" s="278"/>
      <c r="JO119" s="278"/>
      <c r="JP119" s="278"/>
      <c r="JQ119" s="278"/>
      <c r="JR119" s="278"/>
      <c r="JS119" s="278"/>
      <c r="JT119" s="278"/>
      <c r="JU119" s="278"/>
      <c r="JV119" s="278"/>
      <c r="JW119" s="278"/>
      <c r="JX119" s="278"/>
      <c r="JY119" s="278"/>
      <c r="JZ119" s="278"/>
      <c r="KA119" s="278"/>
      <c r="KB119" s="278"/>
      <c r="KC119" s="278"/>
      <c r="KD119" s="278"/>
      <c r="KE119" s="278"/>
      <c r="KF119" s="278"/>
      <c r="KG119" s="278"/>
      <c r="KH119" s="278"/>
      <c r="KI119" s="278"/>
      <c r="KJ119" s="278"/>
      <c r="KK119" s="278"/>
      <c r="KL119" s="278"/>
      <c r="KM119" s="278"/>
      <c r="KN119" s="278"/>
      <c r="KO119" s="278"/>
      <c r="KP119" s="278"/>
      <c r="KQ119" s="278"/>
      <c r="KR119" s="278"/>
      <c r="KS119" s="278"/>
      <c r="KT119" s="278"/>
      <c r="KU119" s="278"/>
      <c r="KV119" s="278"/>
      <c r="KW119" s="278"/>
      <c r="KX119" s="278"/>
      <c r="KY119" s="278"/>
      <c r="KZ119" s="278"/>
      <c r="LA119" s="278"/>
      <c r="LB119" s="278"/>
      <c r="LC119" s="278"/>
      <c r="LD119" s="278"/>
      <c r="LE119" s="278"/>
      <c r="LF119" s="278"/>
      <c r="LG119" s="278"/>
      <c r="LH119" s="278"/>
      <c r="LI119" s="278"/>
      <c r="LJ119" s="278"/>
      <c r="LK119" s="278"/>
      <c r="LL119" s="278"/>
      <c r="LM119" s="278"/>
      <c r="LN119" s="278"/>
      <c r="LO119" s="278"/>
      <c r="LP119" s="278"/>
      <c r="LQ119" s="278"/>
      <c r="LR119" s="278"/>
      <c r="LS119" s="278"/>
      <c r="LT119" s="278"/>
      <c r="LU119" s="278"/>
      <c r="LV119" s="278"/>
      <c r="LW119" s="278"/>
      <c r="LX119" s="278"/>
      <c r="LY119" s="278"/>
      <c r="LZ119" s="278"/>
      <c r="MA119" s="278"/>
      <c r="MB119" s="278"/>
      <c r="MC119" s="278"/>
      <c r="MD119" s="278"/>
      <c r="ME119" s="278"/>
      <c r="MF119" s="278"/>
      <c r="MG119" s="278"/>
      <c r="MH119" s="278"/>
      <c r="MI119" s="278"/>
      <c r="MJ119" s="278"/>
      <c r="MK119" s="278"/>
      <c r="ML119" s="278"/>
      <c r="MM119" s="278"/>
      <c r="MN119" s="278"/>
      <c r="MO119" s="278"/>
      <c r="MP119" s="278"/>
      <c r="MQ119" s="278"/>
      <c r="MR119" s="278"/>
      <c r="MS119" s="278"/>
      <c r="MT119" s="278"/>
      <c r="MU119" s="278"/>
      <c r="MV119" s="278"/>
      <c r="MW119" s="278"/>
      <c r="MX119" s="278"/>
      <c r="MY119" s="278"/>
      <c r="MZ119" s="278"/>
      <c r="NA119" s="278"/>
      <c r="NB119" s="278"/>
      <c r="NC119" s="278"/>
      <c r="ND119" s="278"/>
      <c r="NE119" s="278"/>
      <c r="NF119" s="278"/>
      <c r="NG119" s="278"/>
      <c r="NH119" s="278"/>
      <c r="NI119" s="278"/>
      <c r="NJ119" s="278"/>
      <c r="NK119" s="278"/>
      <c r="NL119" s="278"/>
      <c r="NM119" s="278"/>
      <c r="NN119" s="278"/>
      <c r="NO119" s="278"/>
      <c r="NP119" s="278"/>
      <c r="NQ119" s="278"/>
      <c r="NR119" s="278"/>
      <c r="NS119" s="278"/>
      <c r="NT119" s="278"/>
      <c r="NU119" s="278"/>
      <c r="NV119" s="278"/>
      <c r="NW119" s="278"/>
      <c r="NX119" s="278"/>
      <c r="NY119" s="278"/>
      <c r="NZ119" s="278"/>
      <c r="OA119" s="278"/>
      <c r="OB119" s="278"/>
      <c r="OC119" s="278"/>
      <c r="OD119" s="278"/>
      <c r="OE119" s="278"/>
      <c r="OF119" s="278"/>
      <c r="OG119" s="278"/>
      <c r="OH119" s="278"/>
      <c r="OI119" s="278"/>
      <c r="OJ119" s="278"/>
      <c r="OK119" s="278"/>
      <c r="OL119" s="278"/>
      <c r="OM119" s="278"/>
      <c r="ON119" s="278"/>
      <c r="OO119" s="278"/>
      <c r="OP119" s="278"/>
      <c r="OQ119" s="278"/>
      <c r="OR119" s="278"/>
      <c r="OS119" s="278"/>
      <c r="OT119" s="278"/>
      <c r="OU119" s="278"/>
      <c r="OV119" s="278"/>
      <c r="OW119" s="278"/>
      <c r="OX119" s="278"/>
      <c r="OY119" s="278"/>
      <c r="OZ119" s="278"/>
      <c r="PA119" s="278"/>
      <c r="PB119" s="278"/>
      <c r="PC119" s="278"/>
      <c r="PD119" s="278"/>
      <c r="PE119" s="278"/>
      <c r="PF119" s="278"/>
      <c r="PG119" s="278"/>
      <c r="PH119" s="278"/>
      <c r="PI119" s="278"/>
      <c r="PJ119" s="278"/>
      <c r="PK119" s="278"/>
      <c r="PL119" s="278"/>
      <c r="PM119" s="278"/>
      <c r="PN119" s="278"/>
      <c r="PO119" s="278"/>
      <c r="PP119" s="278"/>
      <c r="PQ119" s="278"/>
      <c r="PR119" s="278"/>
      <c r="PS119" s="278"/>
      <c r="PT119" s="278"/>
      <c r="PU119" s="278"/>
      <c r="PV119" s="278"/>
      <c r="PW119" s="278"/>
      <c r="PX119" s="278"/>
      <c r="PY119" s="278"/>
      <c r="PZ119" s="278"/>
      <c r="QA119" s="278"/>
      <c r="QB119" s="278"/>
      <c r="QC119" s="278"/>
      <c r="QD119" s="278"/>
      <c r="QE119" s="278"/>
      <c r="QF119" s="278"/>
      <c r="QG119" s="278"/>
      <c r="QH119" s="278"/>
      <c r="QI119" s="278"/>
      <c r="QJ119" s="278"/>
      <c r="QK119" s="278"/>
      <c r="QL119" s="278"/>
      <c r="QM119" s="278"/>
      <c r="QN119" s="278"/>
      <c r="QO119" s="278"/>
      <c r="QP119" s="278"/>
      <c r="QQ119" s="278"/>
      <c r="QR119" s="278"/>
      <c r="QS119" s="278"/>
      <c r="QT119" s="278"/>
      <c r="QU119" s="278"/>
      <c r="QV119" s="278"/>
      <c r="QW119" s="278"/>
      <c r="QX119" s="278"/>
      <c r="QY119" s="278"/>
      <c r="QZ119" s="278"/>
      <c r="RA119" s="278"/>
      <c r="RB119" s="278"/>
      <c r="RC119" s="278"/>
      <c r="RD119" s="278"/>
      <c r="RE119" s="278"/>
      <c r="RF119" s="278"/>
      <c r="RG119" s="278"/>
      <c r="RH119" s="278"/>
      <c r="RI119" s="278"/>
      <c r="RJ119" s="278"/>
      <c r="RK119" s="278"/>
      <c r="RL119" s="278"/>
      <c r="RM119" s="278"/>
      <c r="RN119" s="278"/>
      <c r="RO119" s="278"/>
      <c r="RP119" s="278"/>
      <c r="RQ119" s="278"/>
      <c r="RR119" s="278"/>
      <c r="RS119" s="278"/>
      <c r="RT119" s="278"/>
      <c r="RU119" s="278"/>
      <c r="RV119" s="278"/>
      <c r="RW119" s="278"/>
      <c r="RX119" s="278"/>
      <c r="RY119" s="278"/>
      <c r="RZ119" s="278"/>
      <c r="SA119" s="278"/>
      <c r="SB119" s="278"/>
      <c r="SC119" s="278"/>
      <c r="SD119" s="278"/>
      <c r="SE119" s="278"/>
      <c r="SF119" s="278"/>
      <c r="SG119" s="278"/>
      <c r="SH119" s="278"/>
      <c r="SI119" s="278"/>
      <c r="SJ119" s="278"/>
      <c r="SK119" s="278"/>
      <c r="SL119" s="278"/>
      <c r="SM119" s="278"/>
      <c r="SN119" s="278"/>
      <c r="SO119" s="278"/>
      <c r="SP119" s="278"/>
      <c r="SQ119" s="278"/>
      <c r="SR119" s="278"/>
      <c r="SS119" s="278"/>
      <c r="ST119" s="278"/>
      <c r="SU119" s="278"/>
      <c r="SV119" s="278"/>
      <c r="SW119" s="278"/>
      <c r="SX119" s="278"/>
      <c r="SY119" s="278"/>
      <c r="SZ119" s="278"/>
      <c r="TA119" s="278"/>
      <c r="TB119" s="278"/>
      <c r="TC119" s="278"/>
      <c r="TD119" s="278"/>
      <c r="TE119" s="278"/>
      <c r="TF119" s="278"/>
      <c r="TG119" s="278"/>
      <c r="TH119" s="278"/>
      <c r="TI119" s="278"/>
      <c r="TJ119" s="278"/>
      <c r="TK119" s="278"/>
      <c r="TL119" s="278"/>
      <c r="TM119" s="278"/>
      <c r="TN119" s="278"/>
      <c r="TO119" s="278"/>
      <c r="TP119" s="278"/>
      <c r="TQ119" s="278"/>
      <c r="TR119" s="278"/>
      <c r="TS119" s="278"/>
      <c r="TT119" s="278"/>
      <c r="TU119" s="278"/>
      <c r="TV119" s="278"/>
      <c r="TW119" s="278"/>
      <c r="TX119" s="278"/>
      <c r="TY119" s="278"/>
      <c r="TZ119" s="278"/>
      <c r="UA119" s="278"/>
      <c r="UB119" s="278"/>
      <c r="UC119" s="278"/>
      <c r="UD119" s="278"/>
      <c r="UE119" s="278"/>
      <c r="UF119" s="278"/>
      <c r="UG119" s="278"/>
      <c r="UH119" s="278"/>
      <c r="UI119" s="278"/>
      <c r="UJ119" s="278"/>
      <c r="UK119" s="278"/>
      <c r="UL119" s="278"/>
      <c r="UM119" s="278"/>
      <c r="UN119" s="278"/>
      <c r="UO119" s="278"/>
      <c r="UP119" s="278"/>
      <c r="UQ119" s="278"/>
      <c r="UR119" s="278"/>
      <c r="US119" s="278"/>
      <c r="UT119" s="278"/>
      <c r="UU119" s="278"/>
      <c r="UV119" s="278"/>
      <c r="UW119" s="278"/>
      <c r="UX119" s="278"/>
      <c r="UY119" s="278"/>
      <c r="UZ119" s="278"/>
      <c r="VA119" s="278"/>
      <c r="VB119" s="278"/>
      <c r="VC119" s="278"/>
      <c r="VD119" s="278"/>
      <c r="VE119" s="278"/>
      <c r="VF119" s="278"/>
      <c r="VG119" s="278"/>
      <c r="VH119" s="278"/>
      <c r="VI119" s="278"/>
      <c r="VJ119" s="278"/>
      <c r="VK119" s="278"/>
      <c r="VL119" s="278"/>
      <c r="VM119" s="278"/>
      <c r="VN119" s="278"/>
      <c r="VO119" s="278"/>
      <c r="VP119" s="278"/>
      <c r="VQ119" s="278"/>
      <c r="VR119" s="278"/>
      <c r="VS119" s="278"/>
      <c r="VT119" s="278"/>
      <c r="VU119" s="278"/>
      <c r="VV119" s="278"/>
      <c r="VW119" s="278"/>
      <c r="VX119" s="278"/>
      <c r="VY119" s="278"/>
      <c r="VZ119" s="278"/>
      <c r="WA119" s="278"/>
      <c r="WB119" s="278"/>
      <c r="WC119" s="278"/>
      <c r="WD119" s="278"/>
      <c r="WE119" s="278"/>
      <c r="WF119" s="278"/>
      <c r="WG119" s="278"/>
      <c r="WH119" s="278"/>
      <c r="WI119" s="278"/>
      <c r="WJ119" s="278"/>
      <c r="WK119" s="278"/>
      <c r="WL119" s="278"/>
      <c r="WM119" s="278"/>
      <c r="WN119" s="278"/>
      <c r="WO119" s="278"/>
      <c r="WP119" s="278"/>
      <c r="WQ119" s="278"/>
      <c r="WR119" s="278"/>
      <c r="WS119" s="278"/>
      <c r="WT119" s="278"/>
      <c r="WU119" s="278"/>
      <c r="WV119" s="278"/>
      <c r="WW119" s="278"/>
      <c r="WX119" s="278"/>
      <c r="WY119" s="278"/>
      <c r="WZ119" s="278"/>
      <c r="XA119" s="278"/>
      <c r="XB119" s="278"/>
      <c r="XC119" s="278"/>
      <c r="XD119" s="278"/>
      <c r="XE119" s="278"/>
      <c r="XF119" s="278"/>
      <c r="XG119" s="278"/>
      <c r="XH119" s="278"/>
      <c r="XI119" s="278"/>
      <c r="XJ119" s="278"/>
      <c r="XK119" s="278"/>
      <c r="XL119" s="278"/>
      <c r="XM119" s="278"/>
      <c r="XN119" s="278"/>
      <c r="XO119" s="278"/>
      <c r="XP119" s="278"/>
      <c r="XQ119" s="278"/>
      <c r="XR119" s="278"/>
      <c r="XS119" s="278"/>
      <c r="XT119" s="278"/>
      <c r="XU119" s="278"/>
      <c r="XV119" s="278"/>
      <c r="XW119" s="278"/>
      <c r="XX119" s="278"/>
      <c r="XY119" s="278"/>
      <c r="XZ119" s="278"/>
      <c r="YA119" s="278"/>
      <c r="YB119" s="278"/>
      <c r="YC119" s="278"/>
      <c r="YD119" s="278"/>
      <c r="YE119" s="278"/>
      <c r="YF119" s="278"/>
      <c r="YG119" s="278"/>
      <c r="YH119" s="278"/>
      <c r="YI119" s="278"/>
      <c r="YJ119" s="278"/>
      <c r="YK119" s="278"/>
      <c r="YL119" s="278"/>
      <c r="YM119" s="278"/>
      <c r="YN119" s="278"/>
      <c r="YO119" s="278"/>
      <c r="YP119" s="278"/>
      <c r="YQ119" s="278"/>
      <c r="YR119" s="278"/>
      <c r="YS119" s="278"/>
      <c r="YT119" s="278"/>
      <c r="YU119" s="278"/>
      <c r="YV119" s="278"/>
      <c r="YW119" s="278"/>
      <c r="YX119" s="278"/>
      <c r="YY119" s="278"/>
      <c r="YZ119" s="278"/>
      <c r="ZA119" s="278"/>
      <c r="ZB119" s="278"/>
      <c r="ZC119" s="278"/>
      <c r="ZD119" s="278"/>
      <c r="ZE119" s="278"/>
      <c r="ZF119" s="278"/>
      <c r="ZG119" s="278"/>
      <c r="ZH119" s="278"/>
      <c r="ZI119" s="278"/>
      <c r="ZJ119" s="278"/>
      <c r="ZK119" s="278"/>
      <c r="ZL119" s="278"/>
      <c r="ZM119" s="278"/>
      <c r="ZN119" s="278"/>
      <c r="ZO119" s="278"/>
      <c r="ZP119" s="278"/>
      <c r="ZQ119" s="278"/>
      <c r="ZR119" s="278"/>
      <c r="ZS119" s="278"/>
      <c r="ZT119" s="278"/>
      <c r="ZU119" s="278"/>
      <c r="ZV119" s="278"/>
      <c r="ZW119" s="278"/>
      <c r="ZX119" s="278"/>
      <c r="ZY119" s="278"/>
      <c r="ZZ119" s="278"/>
      <c r="AAA119" s="278"/>
      <c r="AAB119" s="278"/>
      <c r="AAC119" s="278"/>
      <c r="AAD119" s="278"/>
      <c r="AAE119" s="278"/>
      <c r="AAF119" s="278"/>
      <c r="AAG119" s="278"/>
      <c r="AAH119" s="278"/>
      <c r="AAI119" s="278"/>
      <c r="AAJ119" s="278"/>
      <c r="AAK119" s="278"/>
      <c r="AAL119" s="278"/>
      <c r="AAM119" s="278"/>
      <c r="AAN119" s="278"/>
      <c r="AAO119" s="278"/>
      <c r="AAP119" s="278"/>
      <c r="AAQ119" s="278"/>
      <c r="AAR119" s="278"/>
      <c r="AAS119" s="278"/>
      <c r="AAT119" s="278"/>
      <c r="AAU119" s="278"/>
      <c r="AAV119" s="278"/>
      <c r="AAW119" s="278"/>
      <c r="AAX119" s="278"/>
      <c r="AAY119" s="278"/>
      <c r="AAZ119" s="278"/>
      <c r="ABA119" s="278"/>
      <c r="ABB119" s="278"/>
      <c r="ABC119" s="278"/>
      <c r="ABD119" s="278"/>
      <c r="ABE119" s="278"/>
      <c r="ABF119" s="278"/>
      <c r="ABG119" s="278"/>
      <c r="ABH119" s="278"/>
      <c r="ABI119" s="278"/>
      <c r="ABJ119" s="278"/>
      <c r="ABK119" s="278"/>
      <c r="ABL119" s="278"/>
      <c r="ABM119" s="278"/>
      <c r="ABN119" s="278"/>
      <c r="ABO119" s="278"/>
      <c r="ABP119" s="278"/>
      <c r="ABQ119" s="278"/>
      <c r="ABR119" s="278"/>
      <c r="ABS119" s="278"/>
      <c r="ABT119" s="278"/>
      <c r="ABU119" s="278"/>
      <c r="ABV119" s="278"/>
      <c r="ABW119" s="278"/>
      <c r="ABX119" s="278"/>
      <c r="ABY119" s="278"/>
      <c r="ABZ119" s="278"/>
      <c r="ACA119" s="278"/>
      <c r="ACB119" s="278"/>
      <c r="ACC119" s="278"/>
      <c r="ACD119" s="278"/>
      <c r="ACE119" s="278"/>
      <c r="ACF119" s="278"/>
      <c r="ACG119" s="278"/>
      <c r="ACH119" s="278"/>
      <c r="ACI119" s="278"/>
      <c r="ACJ119" s="278"/>
      <c r="ACK119" s="278"/>
      <c r="ACL119" s="278"/>
      <c r="ACM119" s="278"/>
      <c r="ACN119" s="278"/>
      <c r="ACO119" s="278"/>
      <c r="ACP119" s="278"/>
      <c r="ACQ119" s="278"/>
      <c r="ACR119" s="278"/>
      <c r="ACS119" s="278"/>
      <c r="ACT119" s="278"/>
      <c r="ACU119" s="278"/>
      <c r="ACV119" s="278"/>
      <c r="ACW119" s="278"/>
      <c r="ACX119" s="278"/>
      <c r="ACY119" s="278"/>
      <c r="ACZ119" s="278"/>
      <c r="ADA119" s="278"/>
      <c r="ADB119" s="278"/>
      <c r="ADC119" s="278"/>
      <c r="ADD119" s="278"/>
      <c r="ADE119" s="278"/>
      <c r="ADF119" s="278"/>
      <c r="ADG119" s="278"/>
      <c r="ADH119" s="278"/>
      <c r="ADI119" s="278"/>
      <c r="ADJ119" s="278"/>
      <c r="ADK119" s="278"/>
      <c r="ADL119" s="278"/>
      <c r="ADM119" s="278"/>
      <c r="ADN119" s="278"/>
      <c r="ADO119" s="278"/>
      <c r="ADP119" s="278"/>
      <c r="ADQ119" s="278"/>
      <c r="ADR119" s="278"/>
      <c r="ADS119" s="278"/>
      <c r="ADT119" s="278"/>
      <c r="ADU119" s="278"/>
      <c r="ADV119" s="278"/>
      <c r="ADW119" s="278"/>
      <c r="ADX119" s="278"/>
      <c r="ADY119" s="278"/>
      <c r="ADZ119" s="278"/>
      <c r="AEA119" s="278"/>
      <c r="AEB119" s="278"/>
      <c r="AEC119" s="278"/>
      <c r="AED119" s="278"/>
      <c r="AEE119" s="278"/>
      <c r="AEF119" s="278"/>
      <c r="AEG119" s="278"/>
      <c r="AEH119" s="278"/>
      <c r="AEI119" s="278"/>
      <c r="AEJ119" s="278"/>
      <c r="AEK119" s="278"/>
      <c r="AEL119" s="278"/>
      <c r="AEM119" s="278"/>
      <c r="AEN119" s="278"/>
      <c r="AEO119" s="278"/>
      <c r="AEP119" s="278"/>
      <c r="AEQ119" s="278"/>
      <c r="AER119" s="278"/>
      <c r="AES119" s="278"/>
      <c r="AET119" s="278"/>
      <c r="AEU119" s="278"/>
      <c r="AEV119" s="278"/>
      <c r="AEW119" s="278"/>
      <c r="AEX119" s="278"/>
      <c r="AEY119" s="278"/>
      <c r="AEZ119" s="278"/>
      <c r="AFA119" s="278"/>
      <c r="AFB119" s="278"/>
      <c r="AFC119" s="278"/>
      <c r="AFD119" s="278"/>
      <c r="AFE119" s="278"/>
      <c r="AFF119" s="278"/>
      <c r="AFG119" s="278"/>
      <c r="AFH119" s="278"/>
      <c r="AFI119" s="278"/>
      <c r="AFJ119" s="278"/>
      <c r="AFK119" s="278"/>
      <c r="AFL119" s="278"/>
      <c r="AFM119" s="278"/>
      <c r="AFN119" s="278"/>
      <c r="AFO119" s="278"/>
      <c r="AFP119" s="278"/>
      <c r="AFQ119" s="278"/>
      <c r="AFR119" s="278"/>
      <c r="AFS119" s="278"/>
      <c r="AFT119" s="278"/>
      <c r="AFU119" s="278"/>
      <c r="AFV119" s="278"/>
      <c r="AFW119" s="278"/>
      <c r="AFX119" s="278"/>
      <c r="AFY119" s="278"/>
      <c r="AFZ119" s="278"/>
      <c r="AGA119" s="278"/>
      <c r="AGB119" s="278"/>
      <c r="AGC119" s="278"/>
      <c r="AGD119" s="278"/>
      <c r="AGE119" s="278"/>
      <c r="AGF119" s="278"/>
      <c r="AGG119" s="278"/>
      <c r="AGH119" s="278"/>
      <c r="AGI119" s="278"/>
      <c r="AGJ119" s="278"/>
      <c r="AGK119" s="278"/>
      <c r="AGL119" s="278"/>
      <c r="AGM119" s="278"/>
      <c r="AGN119" s="278"/>
      <c r="AGO119" s="278"/>
      <c r="AGP119" s="278"/>
      <c r="AGQ119" s="278"/>
      <c r="AGR119" s="278"/>
      <c r="AGS119" s="278"/>
      <c r="AGT119" s="278"/>
      <c r="AGU119" s="278"/>
      <c r="AGV119" s="278"/>
      <c r="AGW119" s="278"/>
      <c r="AGX119" s="278"/>
      <c r="AGY119" s="278"/>
      <c r="AGZ119" s="278"/>
      <c r="AHA119" s="278"/>
      <c r="AHB119" s="278"/>
      <c r="AHC119" s="278"/>
      <c r="AHD119" s="278"/>
      <c r="AHE119" s="278"/>
      <c r="AHF119" s="278"/>
      <c r="AHG119" s="278"/>
      <c r="AHH119" s="278"/>
      <c r="AHI119" s="278"/>
      <c r="AHJ119" s="278"/>
      <c r="AHK119" s="278"/>
      <c r="AHL119" s="278"/>
      <c r="AHM119" s="278"/>
      <c r="AHN119" s="278"/>
      <c r="AHO119" s="278"/>
      <c r="AHP119" s="278"/>
      <c r="AHQ119" s="278"/>
      <c r="AHR119" s="278"/>
      <c r="AHS119" s="278"/>
      <c r="AHT119" s="278"/>
      <c r="AHU119" s="278"/>
      <c r="AHV119" s="278"/>
      <c r="AHW119" s="278"/>
      <c r="AHX119" s="278"/>
      <c r="AHY119" s="278"/>
      <c r="AHZ119" s="278"/>
      <c r="AIA119" s="278"/>
      <c r="AIB119" s="278"/>
      <c r="AIC119" s="278"/>
      <c r="AID119" s="278"/>
      <c r="AIE119" s="278"/>
      <c r="AIF119" s="278"/>
      <c r="AIG119" s="278"/>
      <c r="AIH119" s="278"/>
      <c r="AII119" s="278"/>
      <c r="AIJ119" s="278"/>
      <c r="AIK119" s="278"/>
      <c r="AIL119" s="278"/>
      <c r="AIM119" s="278"/>
      <c r="AIN119" s="278"/>
      <c r="AIO119" s="278"/>
      <c r="AIP119" s="278"/>
      <c r="AIQ119" s="278"/>
      <c r="AIR119" s="278"/>
      <c r="AIS119" s="278"/>
      <c r="AIT119" s="278"/>
      <c r="AIU119" s="278"/>
      <c r="AIV119" s="278"/>
      <c r="AIW119" s="278"/>
      <c r="AIX119" s="278"/>
      <c r="AIY119" s="278"/>
      <c r="AIZ119" s="278"/>
      <c r="AJA119" s="278"/>
      <c r="AJB119" s="278"/>
      <c r="AJC119" s="278"/>
      <c r="AJD119" s="278"/>
      <c r="AJE119" s="278"/>
      <c r="AJF119" s="278"/>
      <c r="AJG119" s="278"/>
      <c r="AJH119" s="278"/>
      <c r="AJI119" s="278"/>
      <c r="AJJ119" s="278"/>
      <c r="AJK119" s="278"/>
      <c r="AJL119" s="278"/>
      <c r="AJM119" s="278"/>
      <c r="AJN119" s="278"/>
      <c r="AJO119" s="278"/>
      <c r="AJP119" s="278"/>
      <c r="AJQ119" s="278"/>
      <c r="AJR119" s="278"/>
      <c r="AJS119" s="278"/>
      <c r="AJT119" s="278"/>
      <c r="AJU119" s="278"/>
      <c r="AJV119" s="278"/>
      <c r="AJW119" s="278"/>
      <c r="AJX119" s="278"/>
      <c r="AJY119" s="278"/>
      <c r="AJZ119" s="278"/>
      <c r="AKA119" s="278"/>
      <c r="AKB119" s="278"/>
      <c r="AKC119" s="278"/>
      <c r="AKD119" s="278"/>
      <c r="AKE119" s="278"/>
      <c r="AKF119" s="278"/>
      <c r="AKG119" s="278"/>
      <c r="AKH119" s="278"/>
      <c r="AKI119" s="278"/>
      <c r="AKJ119" s="278"/>
      <c r="AKK119" s="278"/>
      <c r="AKL119" s="278"/>
      <c r="AKM119" s="278"/>
      <c r="AKN119" s="278"/>
      <c r="AKO119" s="278"/>
      <c r="AKP119" s="278"/>
      <c r="AKQ119" s="278"/>
      <c r="AKR119" s="278"/>
      <c r="AKS119" s="278"/>
      <c r="AKT119" s="278"/>
      <c r="AKU119" s="278"/>
      <c r="AKV119" s="278"/>
      <c r="AKW119" s="278"/>
      <c r="AKX119" s="278"/>
      <c r="AKY119" s="278"/>
      <c r="AKZ119" s="278"/>
      <c r="ALA119" s="278"/>
      <c r="ALB119" s="278"/>
      <c r="ALC119" s="278"/>
      <c r="ALD119" s="278"/>
      <c r="ALE119" s="278"/>
      <c r="ALF119" s="278"/>
      <c r="ALG119" s="278"/>
      <c r="ALH119" s="278"/>
      <c r="ALI119" s="278"/>
      <c r="ALJ119" s="278"/>
      <c r="ALK119" s="278"/>
      <c r="ALL119" s="278"/>
      <c r="ALM119" s="278"/>
      <c r="ALN119" s="278"/>
      <c r="ALO119" s="278"/>
      <c r="ALP119" s="278"/>
      <c r="ALQ119" s="278"/>
      <c r="ALR119" s="278"/>
      <c r="ALS119" s="278"/>
      <c r="ALT119" s="278"/>
      <c r="ALU119" s="278"/>
      <c r="ALV119" s="278"/>
      <c r="ALW119" s="278"/>
      <c r="ALX119" s="278"/>
      <c r="ALY119" s="278"/>
      <c r="ALZ119" s="278"/>
      <c r="AMA119" s="278"/>
      <c r="AMB119" s="278"/>
      <c r="AMC119" s="278"/>
      <c r="AMD119" s="278"/>
      <c r="AME119" s="278"/>
      <c r="AMF119" s="278"/>
      <c r="AMG119" s="278"/>
      <c r="AMH119" s="278"/>
      <c r="AMI119" s="278"/>
      <c r="AMJ119" s="278"/>
      <c r="AMK119" s="278"/>
    </row>
    <row r="120" spans="1:1025" customFormat="1" ht="172.5" customHeight="1" x14ac:dyDescent="0.25">
      <c r="A120" s="278"/>
      <c r="B120" s="292">
        <v>25</v>
      </c>
      <c r="C120" s="294" t="s">
        <v>242</v>
      </c>
      <c r="D120" s="301"/>
      <c r="E120" s="304"/>
      <c r="F120" s="301"/>
      <c r="G120" s="317" t="s">
        <v>107</v>
      </c>
      <c r="H120" s="305"/>
      <c r="I120" s="278"/>
      <c r="J120" s="278"/>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8"/>
      <c r="AR120" s="278"/>
      <c r="AS120" s="278"/>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c r="BT120" s="278"/>
      <c r="BU120" s="278"/>
      <c r="BV120" s="278"/>
      <c r="BW120" s="278"/>
      <c r="BX120" s="278"/>
      <c r="BY120" s="278"/>
      <c r="BZ120" s="278"/>
      <c r="CA120" s="278"/>
      <c r="CB120" s="278"/>
      <c r="CC120" s="278"/>
      <c r="CD120" s="278"/>
      <c r="CE120" s="278"/>
      <c r="CF120" s="278"/>
      <c r="CG120" s="278"/>
      <c r="CH120" s="278"/>
      <c r="CI120" s="278"/>
      <c r="CJ120" s="278"/>
      <c r="CK120" s="278"/>
      <c r="CL120" s="278"/>
      <c r="CM120" s="278"/>
      <c r="CN120" s="278"/>
      <c r="CO120" s="278"/>
      <c r="CP120" s="278"/>
      <c r="CQ120" s="278"/>
      <c r="CR120" s="278"/>
      <c r="CS120" s="278"/>
      <c r="CT120" s="278"/>
      <c r="CU120" s="278"/>
      <c r="CV120" s="278"/>
      <c r="CW120" s="278"/>
      <c r="CX120" s="278"/>
      <c r="CY120" s="278"/>
      <c r="CZ120" s="278"/>
      <c r="DA120" s="278"/>
      <c r="DB120" s="278"/>
      <c r="DC120" s="278"/>
      <c r="DD120" s="278"/>
      <c r="DE120" s="278"/>
      <c r="DF120" s="278"/>
      <c r="DG120" s="278"/>
      <c r="DH120" s="278"/>
      <c r="DI120" s="278"/>
      <c r="DJ120" s="278"/>
      <c r="DK120" s="278"/>
      <c r="DL120" s="278"/>
      <c r="DM120" s="278"/>
      <c r="DN120" s="278"/>
      <c r="DO120" s="278"/>
      <c r="DP120" s="278"/>
      <c r="DQ120" s="278"/>
      <c r="DR120" s="278"/>
      <c r="DS120" s="278"/>
      <c r="DT120" s="278"/>
      <c r="DU120" s="278"/>
      <c r="DV120" s="278"/>
      <c r="DW120" s="278"/>
      <c r="DX120" s="278"/>
      <c r="DY120" s="278"/>
      <c r="DZ120" s="278"/>
      <c r="EA120" s="278"/>
      <c r="EB120" s="278"/>
      <c r="EC120" s="278"/>
      <c r="ED120" s="278"/>
      <c r="EE120" s="278"/>
      <c r="EF120" s="278"/>
      <c r="EG120" s="278"/>
      <c r="EH120" s="278"/>
      <c r="EI120" s="278"/>
      <c r="EJ120" s="278"/>
      <c r="EK120" s="278"/>
      <c r="EL120" s="278"/>
      <c r="EM120" s="278"/>
      <c r="EN120" s="278"/>
      <c r="EO120" s="278"/>
      <c r="EP120" s="278"/>
      <c r="EQ120" s="278"/>
      <c r="ER120" s="278"/>
      <c r="ES120" s="278"/>
      <c r="ET120" s="278"/>
      <c r="EU120" s="278"/>
      <c r="EV120" s="278"/>
      <c r="EW120" s="278"/>
      <c r="EX120" s="278"/>
      <c r="EY120" s="278"/>
      <c r="EZ120" s="278"/>
      <c r="FA120" s="278"/>
      <c r="FB120" s="278"/>
      <c r="FC120" s="278"/>
      <c r="FD120" s="278"/>
      <c r="FE120" s="278"/>
      <c r="FF120" s="278"/>
      <c r="FG120" s="278"/>
      <c r="FH120" s="278"/>
      <c r="FI120" s="278"/>
      <c r="FJ120" s="278"/>
      <c r="FK120" s="278"/>
      <c r="FL120" s="278"/>
      <c r="FM120" s="278"/>
      <c r="FN120" s="278"/>
      <c r="FO120" s="278"/>
      <c r="FP120" s="278"/>
      <c r="FQ120" s="278"/>
      <c r="FR120" s="278"/>
      <c r="FS120" s="278"/>
      <c r="FT120" s="278"/>
      <c r="FU120" s="278"/>
      <c r="FV120" s="278"/>
      <c r="FW120" s="278"/>
      <c r="FX120" s="278"/>
      <c r="FY120" s="278"/>
      <c r="FZ120" s="278"/>
      <c r="GA120" s="278"/>
      <c r="GB120" s="278"/>
      <c r="GC120" s="278"/>
      <c r="GD120" s="278"/>
      <c r="GE120" s="278"/>
      <c r="GF120" s="278"/>
      <c r="GG120" s="278"/>
      <c r="GH120" s="278"/>
      <c r="GI120" s="278"/>
      <c r="GJ120" s="278"/>
      <c r="GK120" s="278"/>
      <c r="GL120" s="278"/>
      <c r="GM120" s="278"/>
      <c r="GN120" s="278"/>
      <c r="GO120" s="278"/>
      <c r="GP120" s="278"/>
      <c r="GQ120" s="278"/>
      <c r="GR120" s="278"/>
      <c r="GS120" s="278"/>
      <c r="GT120" s="278"/>
      <c r="GU120" s="278"/>
      <c r="GV120" s="278"/>
      <c r="GW120" s="278"/>
      <c r="GX120" s="278"/>
      <c r="GY120" s="278"/>
      <c r="GZ120" s="278"/>
      <c r="HA120" s="278"/>
      <c r="HB120" s="278"/>
      <c r="HC120" s="278"/>
      <c r="HD120" s="278"/>
      <c r="HE120" s="278"/>
      <c r="HF120" s="278"/>
      <c r="HG120" s="278"/>
      <c r="HH120" s="278"/>
      <c r="HI120" s="278"/>
      <c r="HJ120" s="278"/>
      <c r="HK120" s="278"/>
      <c r="HL120" s="278"/>
      <c r="HM120" s="278"/>
      <c r="HN120" s="278"/>
      <c r="HO120" s="278"/>
      <c r="HP120" s="278"/>
      <c r="HQ120" s="278"/>
      <c r="HR120" s="278"/>
      <c r="HS120" s="278"/>
      <c r="HT120" s="278"/>
      <c r="HU120" s="278"/>
      <c r="HV120" s="278"/>
      <c r="HW120" s="278"/>
      <c r="HX120" s="278"/>
      <c r="HY120" s="278"/>
      <c r="HZ120" s="278"/>
      <c r="IA120" s="278"/>
      <c r="IB120" s="278"/>
      <c r="IC120" s="278"/>
      <c r="ID120" s="278"/>
      <c r="IE120" s="278"/>
      <c r="IF120" s="278"/>
      <c r="IG120" s="278"/>
      <c r="IH120" s="278"/>
      <c r="II120" s="278"/>
      <c r="IJ120" s="278"/>
      <c r="IK120" s="278"/>
      <c r="IL120" s="278"/>
      <c r="IM120" s="278"/>
      <c r="IN120" s="278"/>
      <c r="IO120" s="278"/>
      <c r="IP120" s="278"/>
      <c r="IQ120" s="278"/>
      <c r="IR120" s="278"/>
      <c r="IS120" s="278"/>
      <c r="IT120" s="278"/>
      <c r="IU120" s="278"/>
      <c r="IV120" s="278"/>
      <c r="IW120" s="278"/>
      <c r="IX120" s="278"/>
      <c r="IY120" s="278"/>
      <c r="IZ120" s="278"/>
      <c r="JA120" s="278"/>
      <c r="JB120" s="278"/>
      <c r="JC120" s="278"/>
      <c r="JD120" s="278"/>
      <c r="JE120" s="278"/>
      <c r="JF120" s="278"/>
      <c r="JG120" s="278"/>
      <c r="JH120" s="278"/>
      <c r="JI120" s="278"/>
      <c r="JJ120" s="278"/>
      <c r="JK120" s="278"/>
      <c r="JL120" s="278"/>
      <c r="JM120" s="278"/>
      <c r="JN120" s="278"/>
      <c r="JO120" s="278"/>
      <c r="JP120" s="278"/>
      <c r="JQ120" s="278"/>
      <c r="JR120" s="278"/>
      <c r="JS120" s="278"/>
      <c r="JT120" s="278"/>
      <c r="JU120" s="278"/>
      <c r="JV120" s="278"/>
      <c r="JW120" s="278"/>
      <c r="JX120" s="278"/>
      <c r="JY120" s="278"/>
      <c r="JZ120" s="278"/>
      <c r="KA120" s="278"/>
      <c r="KB120" s="278"/>
      <c r="KC120" s="278"/>
      <c r="KD120" s="278"/>
      <c r="KE120" s="278"/>
      <c r="KF120" s="278"/>
      <c r="KG120" s="278"/>
      <c r="KH120" s="278"/>
      <c r="KI120" s="278"/>
      <c r="KJ120" s="278"/>
      <c r="KK120" s="278"/>
      <c r="KL120" s="278"/>
      <c r="KM120" s="278"/>
      <c r="KN120" s="278"/>
      <c r="KO120" s="278"/>
      <c r="KP120" s="278"/>
      <c r="KQ120" s="278"/>
      <c r="KR120" s="278"/>
      <c r="KS120" s="278"/>
      <c r="KT120" s="278"/>
      <c r="KU120" s="278"/>
      <c r="KV120" s="278"/>
      <c r="KW120" s="278"/>
      <c r="KX120" s="278"/>
      <c r="KY120" s="278"/>
      <c r="KZ120" s="278"/>
      <c r="LA120" s="278"/>
      <c r="LB120" s="278"/>
      <c r="LC120" s="278"/>
      <c r="LD120" s="278"/>
      <c r="LE120" s="278"/>
      <c r="LF120" s="278"/>
      <c r="LG120" s="278"/>
      <c r="LH120" s="278"/>
      <c r="LI120" s="278"/>
      <c r="LJ120" s="278"/>
      <c r="LK120" s="278"/>
      <c r="LL120" s="278"/>
      <c r="LM120" s="278"/>
      <c r="LN120" s="278"/>
      <c r="LO120" s="278"/>
      <c r="LP120" s="278"/>
      <c r="LQ120" s="278"/>
      <c r="LR120" s="278"/>
      <c r="LS120" s="278"/>
      <c r="LT120" s="278"/>
      <c r="LU120" s="278"/>
      <c r="LV120" s="278"/>
      <c r="LW120" s="278"/>
      <c r="LX120" s="278"/>
      <c r="LY120" s="278"/>
      <c r="LZ120" s="278"/>
      <c r="MA120" s="278"/>
      <c r="MB120" s="278"/>
      <c r="MC120" s="278"/>
      <c r="MD120" s="278"/>
      <c r="ME120" s="278"/>
      <c r="MF120" s="278"/>
      <c r="MG120" s="278"/>
      <c r="MH120" s="278"/>
      <c r="MI120" s="278"/>
      <c r="MJ120" s="278"/>
      <c r="MK120" s="278"/>
      <c r="ML120" s="278"/>
      <c r="MM120" s="278"/>
      <c r="MN120" s="278"/>
      <c r="MO120" s="278"/>
      <c r="MP120" s="278"/>
      <c r="MQ120" s="278"/>
      <c r="MR120" s="278"/>
      <c r="MS120" s="278"/>
      <c r="MT120" s="278"/>
      <c r="MU120" s="278"/>
      <c r="MV120" s="278"/>
      <c r="MW120" s="278"/>
      <c r="MX120" s="278"/>
      <c r="MY120" s="278"/>
      <c r="MZ120" s="278"/>
      <c r="NA120" s="278"/>
      <c r="NB120" s="278"/>
      <c r="NC120" s="278"/>
      <c r="ND120" s="278"/>
      <c r="NE120" s="278"/>
      <c r="NF120" s="278"/>
      <c r="NG120" s="278"/>
      <c r="NH120" s="278"/>
      <c r="NI120" s="278"/>
      <c r="NJ120" s="278"/>
      <c r="NK120" s="278"/>
      <c r="NL120" s="278"/>
      <c r="NM120" s="278"/>
      <c r="NN120" s="278"/>
      <c r="NO120" s="278"/>
      <c r="NP120" s="278"/>
      <c r="NQ120" s="278"/>
      <c r="NR120" s="278"/>
      <c r="NS120" s="278"/>
      <c r="NT120" s="278"/>
      <c r="NU120" s="278"/>
      <c r="NV120" s="278"/>
      <c r="NW120" s="278"/>
      <c r="NX120" s="278"/>
      <c r="NY120" s="278"/>
      <c r="NZ120" s="278"/>
      <c r="OA120" s="278"/>
      <c r="OB120" s="278"/>
      <c r="OC120" s="278"/>
      <c r="OD120" s="278"/>
      <c r="OE120" s="278"/>
      <c r="OF120" s="278"/>
      <c r="OG120" s="278"/>
      <c r="OH120" s="278"/>
      <c r="OI120" s="278"/>
      <c r="OJ120" s="278"/>
      <c r="OK120" s="278"/>
      <c r="OL120" s="278"/>
      <c r="OM120" s="278"/>
      <c r="ON120" s="278"/>
      <c r="OO120" s="278"/>
      <c r="OP120" s="278"/>
      <c r="OQ120" s="278"/>
      <c r="OR120" s="278"/>
      <c r="OS120" s="278"/>
      <c r="OT120" s="278"/>
      <c r="OU120" s="278"/>
      <c r="OV120" s="278"/>
      <c r="OW120" s="278"/>
      <c r="OX120" s="278"/>
      <c r="OY120" s="278"/>
      <c r="OZ120" s="278"/>
      <c r="PA120" s="278"/>
      <c r="PB120" s="278"/>
      <c r="PC120" s="278"/>
      <c r="PD120" s="278"/>
      <c r="PE120" s="278"/>
      <c r="PF120" s="278"/>
      <c r="PG120" s="278"/>
      <c r="PH120" s="278"/>
      <c r="PI120" s="278"/>
      <c r="PJ120" s="278"/>
      <c r="PK120" s="278"/>
      <c r="PL120" s="278"/>
      <c r="PM120" s="278"/>
      <c r="PN120" s="278"/>
      <c r="PO120" s="278"/>
      <c r="PP120" s="278"/>
      <c r="PQ120" s="278"/>
      <c r="PR120" s="278"/>
      <c r="PS120" s="278"/>
      <c r="PT120" s="278"/>
      <c r="PU120" s="278"/>
      <c r="PV120" s="278"/>
      <c r="PW120" s="278"/>
      <c r="PX120" s="278"/>
      <c r="PY120" s="278"/>
      <c r="PZ120" s="278"/>
      <c r="QA120" s="278"/>
      <c r="QB120" s="278"/>
      <c r="QC120" s="278"/>
      <c r="QD120" s="278"/>
      <c r="QE120" s="278"/>
      <c r="QF120" s="278"/>
      <c r="QG120" s="278"/>
      <c r="QH120" s="278"/>
      <c r="QI120" s="278"/>
      <c r="QJ120" s="278"/>
      <c r="QK120" s="278"/>
      <c r="QL120" s="278"/>
      <c r="QM120" s="278"/>
      <c r="QN120" s="278"/>
      <c r="QO120" s="278"/>
      <c r="QP120" s="278"/>
      <c r="QQ120" s="278"/>
      <c r="QR120" s="278"/>
      <c r="QS120" s="278"/>
      <c r="QT120" s="278"/>
      <c r="QU120" s="278"/>
      <c r="QV120" s="278"/>
      <c r="QW120" s="278"/>
      <c r="QX120" s="278"/>
      <c r="QY120" s="278"/>
      <c r="QZ120" s="278"/>
      <c r="RA120" s="278"/>
      <c r="RB120" s="278"/>
      <c r="RC120" s="278"/>
      <c r="RD120" s="278"/>
      <c r="RE120" s="278"/>
      <c r="RF120" s="278"/>
      <c r="RG120" s="278"/>
      <c r="RH120" s="278"/>
      <c r="RI120" s="278"/>
      <c r="RJ120" s="278"/>
      <c r="RK120" s="278"/>
      <c r="RL120" s="278"/>
      <c r="RM120" s="278"/>
      <c r="RN120" s="278"/>
      <c r="RO120" s="278"/>
      <c r="RP120" s="278"/>
      <c r="RQ120" s="278"/>
      <c r="RR120" s="278"/>
      <c r="RS120" s="278"/>
      <c r="RT120" s="278"/>
      <c r="RU120" s="278"/>
      <c r="RV120" s="278"/>
      <c r="RW120" s="278"/>
      <c r="RX120" s="278"/>
      <c r="RY120" s="278"/>
      <c r="RZ120" s="278"/>
      <c r="SA120" s="278"/>
      <c r="SB120" s="278"/>
      <c r="SC120" s="278"/>
      <c r="SD120" s="278"/>
      <c r="SE120" s="278"/>
      <c r="SF120" s="278"/>
      <c r="SG120" s="278"/>
      <c r="SH120" s="278"/>
      <c r="SI120" s="278"/>
      <c r="SJ120" s="278"/>
      <c r="SK120" s="278"/>
      <c r="SL120" s="278"/>
      <c r="SM120" s="278"/>
      <c r="SN120" s="278"/>
      <c r="SO120" s="278"/>
      <c r="SP120" s="278"/>
      <c r="SQ120" s="278"/>
      <c r="SR120" s="278"/>
      <c r="SS120" s="278"/>
      <c r="ST120" s="278"/>
      <c r="SU120" s="278"/>
      <c r="SV120" s="278"/>
      <c r="SW120" s="278"/>
      <c r="SX120" s="278"/>
      <c r="SY120" s="278"/>
      <c r="SZ120" s="278"/>
      <c r="TA120" s="278"/>
      <c r="TB120" s="278"/>
      <c r="TC120" s="278"/>
      <c r="TD120" s="278"/>
      <c r="TE120" s="278"/>
      <c r="TF120" s="278"/>
      <c r="TG120" s="278"/>
      <c r="TH120" s="278"/>
      <c r="TI120" s="278"/>
      <c r="TJ120" s="278"/>
      <c r="TK120" s="278"/>
      <c r="TL120" s="278"/>
      <c r="TM120" s="278"/>
      <c r="TN120" s="278"/>
      <c r="TO120" s="278"/>
      <c r="TP120" s="278"/>
      <c r="TQ120" s="278"/>
      <c r="TR120" s="278"/>
      <c r="TS120" s="278"/>
      <c r="TT120" s="278"/>
      <c r="TU120" s="278"/>
      <c r="TV120" s="278"/>
      <c r="TW120" s="278"/>
      <c r="TX120" s="278"/>
      <c r="TY120" s="278"/>
      <c r="TZ120" s="278"/>
      <c r="UA120" s="278"/>
      <c r="UB120" s="278"/>
      <c r="UC120" s="278"/>
      <c r="UD120" s="278"/>
      <c r="UE120" s="278"/>
      <c r="UF120" s="278"/>
      <c r="UG120" s="278"/>
      <c r="UH120" s="278"/>
      <c r="UI120" s="278"/>
      <c r="UJ120" s="278"/>
      <c r="UK120" s="278"/>
      <c r="UL120" s="278"/>
      <c r="UM120" s="278"/>
      <c r="UN120" s="278"/>
      <c r="UO120" s="278"/>
      <c r="UP120" s="278"/>
      <c r="UQ120" s="278"/>
      <c r="UR120" s="278"/>
      <c r="US120" s="278"/>
      <c r="UT120" s="278"/>
      <c r="UU120" s="278"/>
      <c r="UV120" s="278"/>
      <c r="UW120" s="278"/>
      <c r="UX120" s="278"/>
      <c r="UY120" s="278"/>
      <c r="UZ120" s="278"/>
      <c r="VA120" s="278"/>
      <c r="VB120" s="278"/>
      <c r="VC120" s="278"/>
      <c r="VD120" s="278"/>
      <c r="VE120" s="278"/>
      <c r="VF120" s="278"/>
      <c r="VG120" s="278"/>
      <c r="VH120" s="278"/>
      <c r="VI120" s="278"/>
      <c r="VJ120" s="278"/>
      <c r="VK120" s="278"/>
      <c r="VL120" s="278"/>
      <c r="VM120" s="278"/>
      <c r="VN120" s="278"/>
      <c r="VO120" s="278"/>
      <c r="VP120" s="278"/>
      <c r="VQ120" s="278"/>
      <c r="VR120" s="278"/>
      <c r="VS120" s="278"/>
      <c r="VT120" s="278"/>
      <c r="VU120" s="278"/>
      <c r="VV120" s="278"/>
      <c r="VW120" s="278"/>
      <c r="VX120" s="278"/>
      <c r="VY120" s="278"/>
      <c r="VZ120" s="278"/>
      <c r="WA120" s="278"/>
      <c r="WB120" s="278"/>
      <c r="WC120" s="278"/>
      <c r="WD120" s="278"/>
      <c r="WE120" s="278"/>
      <c r="WF120" s="278"/>
      <c r="WG120" s="278"/>
      <c r="WH120" s="278"/>
      <c r="WI120" s="278"/>
      <c r="WJ120" s="278"/>
      <c r="WK120" s="278"/>
      <c r="WL120" s="278"/>
      <c r="WM120" s="278"/>
      <c r="WN120" s="278"/>
      <c r="WO120" s="278"/>
      <c r="WP120" s="278"/>
      <c r="WQ120" s="278"/>
      <c r="WR120" s="278"/>
      <c r="WS120" s="278"/>
      <c r="WT120" s="278"/>
      <c r="WU120" s="278"/>
      <c r="WV120" s="278"/>
      <c r="WW120" s="278"/>
      <c r="WX120" s="278"/>
      <c r="WY120" s="278"/>
      <c r="WZ120" s="278"/>
      <c r="XA120" s="278"/>
      <c r="XB120" s="278"/>
      <c r="XC120" s="278"/>
      <c r="XD120" s="278"/>
      <c r="XE120" s="278"/>
      <c r="XF120" s="278"/>
      <c r="XG120" s="278"/>
      <c r="XH120" s="278"/>
      <c r="XI120" s="278"/>
      <c r="XJ120" s="278"/>
      <c r="XK120" s="278"/>
      <c r="XL120" s="278"/>
      <c r="XM120" s="278"/>
      <c r="XN120" s="278"/>
      <c r="XO120" s="278"/>
      <c r="XP120" s="278"/>
      <c r="XQ120" s="278"/>
      <c r="XR120" s="278"/>
      <c r="XS120" s="278"/>
      <c r="XT120" s="278"/>
      <c r="XU120" s="278"/>
      <c r="XV120" s="278"/>
      <c r="XW120" s="278"/>
      <c r="XX120" s="278"/>
      <c r="XY120" s="278"/>
      <c r="XZ120" s="278"/>
      <c r="YA120" s="278"/>
      <c r="YB120" s="278"/>
      <c r="YC120" s="278"/>
      <c r="YD120" s="278"/>
      <c r="YE120" s="278"/>
      <c r="YF120" s="278"/>
      <c r="YG120" s="278"/>
      <c r="YH120" s="278"/>
      <c r="YI120" s="278"/>
      <c r="YJ120" s="278"/>
      <c r="YK120" s="278"/>
      <c r="YL120" s="278"/>
      <c r="YM120" s="278"/>
      <c r="YN120" s="278"/>
      <c r="YO120" s="278"/>
      <c r="YP120" s="278"/>
      <c r="YQ120" s="278"/>
      <c r="YR120" s="278"/>
      <c r="YS120" s="278"/>
      <c r="YT120" s="278"/>
      <c r="YU120" s="278"/>
      <c r="YV120" s="278"/>
      <c r="YW120" s="278"/>
      <c r="YX120" s="278"/>
      <c r="YY120" s="278"/>
      <c r="YZ120" s="278"/>
      <c r="ZA120" s="278"/>
      <c r="ZB120" s="278"/>
      <c r="ZC120" s="278"/>
      <c r="ZD120" s="278"/>
      <c r="ZE120" s="278"/>
      <c r="ZF120" s="278"/>
      <c r="ZG120" s="278"/>
      <c r="ZH120" s="278"/>
      <c r="ZI120" s="278"/>
      <c r="ZJ120" s="278"/>
      <c r="ZK120" s="278"/>
      <c r="ZL120" s="278"/>
      <c r="ZM120" s="278"/>
      <c r="ZN120" s="278"/>
      <c r="ZO120" s="278"/>
      <c r="ZP120" s="278"/>
      <c r="ZQ120" s="278"/>
      <c r="ZR120" s="278"/>
      <c r="ZS120" s="278"/>
      <c r="ZT120" s="278"/>
      <c r="ZU120" s="278"/>
      <c r="ZV120" s="278"/>
      <c r="ZW120" s="278"/>
      <c r="ZX120" s="278"/>
      <c r="ZY120" s="278"/>
      <c r="ZZ120" s="278"/>
      <c r="AAA120" s="278"/>
      <c r="AAB120" s="278"/>
      <c r="AAC120" s="278"/>
      <c r="AAD120" s="278"/>
      <c r="AAE120" s="278"/>
      <c r="AAF120" s="278"/>
      <c r="AAG120" s="278"/>
      <c r="AAH120" s="278"/>
      <c r="AAI120" s="278"/>
      <c r="AAJ120" s="278"/>
      <c r="AAK120" s="278"/>
      <c r="AAL120" s="278"/>
      <c r="AAM120" s="278"/>
      <c r="AAN120" s="278"/>
      <c r="AAO120" s="278"/>
      <c r="AAP120" s="278"/>
      <c r="AAQ120" s="278"/>
      <c r="AAR120" s="278"/>
      <c r="AAS120" s="278"/>
      <c r="AAT120" s="278"/>
      <c r="AAU120" s="278"/>
      <c r="AAV120" s="278"/>
      <c r="AAW120" s="278"/>
      <c r="AAX120" s="278"/>
      <c r="AAY120" s="278"/>
      <c r="AAZ120" s="278"/>
      <c r="ABA120" s="278"/>
      <c r="ABB120" s="278"/>
      <c r="ABC120" s="278"/>
      <c r="ABD120" s="278"/>
      <c r="ABE120" s="278"/>
      <c r="ABF120" s="278"/>
      <c r="ABG120" s="278"/>
      <c r="ABH120" s="278"/>
      <c r="ABI120" s="278"/>
      <c r="ABJ120" s="278"/>
      <c r="ABK120" s="278"/>
      <c r="ABL120" s="278"/>
      <c r="ABM120" s="278"/>
      <c r="ABN120" s="278"/>
      <c r="ABO120" s="278"/>
      <c r="ABP120" s="278"/>
      <c r="ABQ120" s="278"/>
      <c r="ABR120" s="278"/>
      <c r="ABS120" s="278"/>
      <c r="ABT120" s="278"/>
      <c r="ABU120" s="278"/>
      <c r="ABV120" s="278"/>
      <c r="ABW120" s="278"/>
      <c r="ABX120" s="278"/>
      <c r="ABY120" s="278"/>
      <c r="ABZ120" s="278"/>
      <c r="ACA120" s="278"/>
      <c r="ACB120" s="278"/>
      <c r="ACC120" s="278"/>
      <c r="ACD120" s="278"/>
      <c r="ACE120" s="278"/>
      <c r="ACF120" s="278"/>
      <c r="ACG120" s="278"/>
      <c r="ACH120" s="278"/>
      <c r="ACI120" s="278"/>
      <c r="ACJ120" s="278"/>
      <c r="ACK120" s="278"/>
      <c r="ACL120" s="278"/>
      <c r="ACM120" s="278"/>
      <c r="ACN120" s="278"/>
      <c r="ACO120" s="278"/>
      <c r="ACP120" s="278"/>
      <c r="ACQ120" s="278"/>
      <c r="ACR120" s="278"/>
      <c r="ACS120" s="278"/>
      <c r="ACT120" s="278"/>
      <c r="ACU120" s="278"/>
      <c r="ACV120" s="278"/>
      <c r="ACW120" s="278"/>
      <c r="ACX120" s="278"/>
      <c r="ACY120" s="278"/>
      <c r="ACZ120" s="278"/>
      <c r="ADA120" s="278"/>
      <c r="ADB120" s="278"/>
      <c r="ADC120" s="278"/>
      <c r="ADD120" s="278"/>
      <c r="ADE120" s="278"/>
      <c r="ADF120" s="278"/>
      <c r="ADG120" s="278"/>
      <c r="ADH120" s="278"/>
      <c r="ADI120" s="278"/>
      <c r="ADJ120" s="278"/>
      <c r="ADK120" s="278"/>
      <c r="ADL120" s="278"/>
      <c r="ADM120" s="278"/>
      <c r="ADN120" s="278"/>
      <c r="ADO120" s="278"/>
      <c r="ADP120" s="278"/>
      <c r="ADQ120" s="278"/>
      <c r="ADR120" s="278"/>
      <c r="ADS120" s="278"/>
      <c r="ADT120" s="278"/>
      <c r="ADU120" s="278"/>
      <c r="ADV120" s="278"/>
      <c r="ADW120" s="278"/>
      <c r="ADX120" s="278"/>
      <c r="ADY120" s="278"/>
      <c r="ADZ120" s="278"/>
      <c r="AEA120" s="278"/>
      <c r="AEB120" s="278"/>
      <c r="AEC120" s="278"/>
      <c r="AED120" s="278"/>
      <c r="AEE120" s="278"/>
      <c r="AEF120" s="278"/>
      <c r="AEG120" s="278"/>
      <c r="AEH120" s="278"/>
      <c r="AEI120" s="278"/>
      <c r="AEJ120" s="278"/>
      <c r="AEK120" s="278"/>
      <c r="AEL120" s="278"/>
      <c r="AEM120" s="278"/>
      <c r="AEN120" s="278"/>
      <c r="AEO120" s="278"/>
      <c r="AEP120" s="278"/>
      <c r="AEQ120" s="278"/>
      <c r="AER120" s="278"/>
      <c r="AES120" s="278"/>
      <c r="AET120" s="278"/>
      <c r="AEU120" s="278"/>
      <c r="AEV120" s="278"/>
      <c r="AEW120" s="278"/>
      <c r="AEX120" s="278"/>
      <c r="AEY120" s="278"/>
      <c r="AEZ120" s="278"/>
      <c r="AFA120" s="278"/>
      <c r="AFB120" s="278"/>
      <c r="AFC120" s="278"/>
      <c r="AFD120" s="278"/>
      <c r="AFE120" s="278"/>
      <c r="AFF120" s="278"/>
      <c r="AFG120" s="278"/>
      <c r="AFH120" s="278"/>
      <c r="AFI120" s="278"/>
      <c r="AFJ120" s="278"/>
      <c r="AFK120" s="278"/>
      <c r="AFL120" s="278"/>
      <c r="AFM120" s="278"/>
      <c r="AFN120" s="278"/>
      <c r="AFO120" s="278"/>
      <c r="AFP120" s="278"/>
      <c r="AFQ120" s="278"/>
      <c r="AFR120" s="278"/>
      <c r="AFS120" s="278"/>
      <c r="AFT120" s="278"/>
      <c r="AFU120" s="278"/>
      <c r="AFV120" s="278"/>
      <c r="AFW120" s="278"/>
      <c r="AFX120" s="278"/>
      <c r="AFY120" s="278"/>
      <c r="AFZ120" s="278"/>
      <c r="AGA120" s="278"/>
      <c r="AGB120" s="278"/>
      <c r="AGC120" s="278"/>
      <c r="AGD120" s="278"/>
      <c r="AGE120" s="278"/>
      <c r="AGF120" s="278"/>
      <c r="AGG120" s="278"/>
      <c r="AGH120" s="278"/>
      <c r="AGI120" s="278"/>
      <c r="AGJ120" s="278"/>
      <c r="AGK120" s="278"/>
      <c r="AGL120" s="278"/>
      <c r="AGM120" s="278"/>
      <c r="AGN120" s="278"/>
      <c r="AGO120" s="278"/>
      <c r="AGP120" s="278"/>
      <c r="AGQ120" s="278"/>
      <c r="AGR120" s="278"/>
      <c r="AGS120" s="278"/>
      <c r="AGT120" s="278"/>
      <c r="AGU120" s="278"/>
      <c r="AGV120" s="278"/>
      <c r="AGW120" s="278"/>
      <c r="AGX120" s="278"/>
      <c r="AGY120" s="278"/>
      <c r="AGZ120" s="278"/>
      <c r="AHA120" s="278"/>
      <c r="AHB120" s="278"/>
      <c r="AHC120" s="278"/>
      <c r="AHD120" s="278"/>
      <c r="AHE120" s="278"/>
      <c r="AHF120" s="278"/>
      <c r="AHG120" s="278"/>
      <c r="AHH120" s="278"/>
      <c r="AHI120" s="278"/>
      <c r="AHJ120" s="278"/>
      <c r="AHK120" s="278"/>
      <c r="AHL120" s="278"/>
      <c r="AHM120" s="278"/>
      <c r="AHN120" s="278"/>
      <c r="AHO120" s="278"/>
      <c r="AHP120" s="278"/>
      <c r="AHQ120" s="278"/>
      <c r="AHR120" s="278"/>
      <c r="AHS120" s="278"/>
      <c r="AHT120" s="278"/>
      <c r="AHU120" s="278"/>
      <c r="AHV120" s="278"/>
      <c r="AHW120" s="278"/>
      <c r="AHX120" s="278"/>
      <c r="AHY120" s="278"/>
      <c r="AHZ120" s="278"/>
      <c r="AIA120" s="278"/>
      <c r="AIB120" s="278"/>
      <c r="AIC120" s="278"/>
      <c r="AID120" s="278"/>
      <c r="AIE120" s="278"/>
      <c r="AIF120" s="278"/>
      <c r="AIG120" s="278"/>
      <c r="AIH120" s="278"/>
      <c r="AII120" s="278"/>
      <c r="AIJ120" s="278"/>
      <c r="AIK120" s="278"/>
      <c r="AIL120" s="278"/>
      <c r="AIM120" s="278"/>
      <c r="AIN120" s="278"/>
      <c r="AIO120" s="278"/>
      <c r="AIP120" s="278"/>
      <c r="AIQ120" s="278"/>
      <c r="AIR120" s="278"/>
      <c r="AIS120" s="278"/>
      <c r="AIT120" s="278"/>
      <c r="AIU120" s="278"/>
      <c r="AIV120" s="278"/>
      <c r="AIW120" s="278"/>
      <c r="AIX120" s="278"/>
      <c r="AIY120" s="278"/>
      <c r="AIZ120" s="278"/>
      <c r="AJA120" s="278"/>
      <c r="AJB120" s="278"/>
      <c r="AJC120" s="278"/>
      <c r="AJD120" s="278"/>
      <c r="AJE120" s="278"/>
      <c r="AJF120" s="278"/>
      <c r="AJG120" s="278"/>
      <c r="AJH120" s="278"/>
      <c r="AJI120" s="278"/>
      <c r="AJJ120" s="278"/>
      <c r="AJK120" s="278"/>
      <c r="AJL120" s="278"/>
      <c r="AJM120" s="278"/>
      <c r="AJN120" s="278"/>
      <c r="AJO120" s="278"/>
      <c r="AJP120" s="278"/>
      <c r="AJQ120" s="278"/>
      <c r="AJR120" s="278"/>
      <c r="AJS120" s="278"/>
      <c r="AJT120" s="278"/>
      <c r="AJU120" s="278"/>
      <c r="AJV120" s="278"/>
      <c r="AJW120" s="278"/>
      <c r="AJX120" s="278"/>
      <c r="AJY120" s="278"/>
      <c r="AJZ120" s="278"/>
      <c r="AKA120" s="278"/>
      <c r="AKB120" s="278"/>
      <c r="AKC120" s="278"/>
      <c r="AKD120" s="278"/>
      <c r="AKE120" s="278"/>
      <c r="AKF120" s="278"/>
      <c r="AKG120" s="278"/>
      <c r="AKH120" s="278"/>
      <c r="AKI120" s="278"/>
      <c r="AKJ120" s="278"/>
      <c r="AKK120" s="278"/>
      <c r="AKL120" s="278"/>
      <c r="AKM120" s="278"/>
      <c r="AKN120" s="278"/>
      <c r="AKO120" s="278"/>
      <c r="AKP120" s="278"/>
      <c r="AKQ120" s="278"/>
      <c r="AKR120" s="278"/>
      <c r="AKS120" s="278"/>
      <c r="AKT120" s="278"/>
      <c r="AKU120" s="278"/>
      <c r="AKV120" s="278"/>
      <c r="AKW120" s="278"/>
      <c r="AKX120" s="278"/>
      <c r="AKY120" s="278"/>
      <c r="AKZ120" s="278"/>
      <c r="ALA120" s="278"/>
      <c r="ALB120" s="278"/>
      <c r="ALC120" s="278"/>
      <c r="ALD120" s="278"/>
      <c r="ALE120" s="278"/>
      <c r="ALF120" s="278"/>
      <c r="ALG120" s="278"/>
      <c r="ALH120" s="278"/>
      <c r="ALI120" s="278"/>
      <c r="ALJ120" s="278"/>
      <c r="ALK120" s="278"/>
      <c r="ALL120" s="278"/>
      <c r="ALM120" s="278"/>
      <c r="ALN120" s="278"/>
      <c r="ALO120" s="278"/>
      <c r="ALP120" s="278"/>
      <c r="ALQ120" s="278"/>
      <c r="ALR120" s="278"/>
      <c r="ALS120" s="278"/>
      <c r="ALT120" s="278"/>
      <c r="ALU120" s="278"/>
      <c r="ALV120" s="278"/>
      <c r="ALW120" s="278"/>
      <c r="ALX120" s="278"/>
      <c r="ALY120" s="278"/>
      <c r="ALZ120" s="278"/>
      <c r="AMA120" s="278"/>
      <c r="AMB120" s="278"/>
      <c r="AMC120" s="278"/>
      <c r="AMD120" s="278"/>
      <c r="AME120" s="278"/>
      <c r="AMF120" s="278"/>
      <c r="AMG120" s="278"/>
      <c r="AMH120" s="278"/>
      <c r="AMI120" s="278"/>
      <c r="AMJ120" s="278"/>
      <c r="AMK120" s="278"/>
    </row>
    <row r="121" spans="1:1025" customFormat="1" ht="140.25" customHeight="1" x14ac:dyDescent="0.25">
      <c r="A121" s="278"/>
      <c r="B121" s="306">
        <v>26</v>
      </c>
      <c r="C121" s="294" t="s">
        <v>243</v>
      </c>
      <c r="D121" s="290"/>
      <c r="E121" s="290"/>
      <c r="F121" s="307"/>
      <c r="G121" s="317" t="s">
        <v>107</v>
      </c>
      <c r="H121" s="305"/>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8"/>
      <c r="AR121" s="278"/>
      <c r="AS121" s="278"/>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c r="BT121" s="278"/>
      <c r="BU121" s="278"/>
      <c r="BV121" s="278"/>
      <c r="BW121" s="278"/>
      <c r="BX121" s="278"/>
      <c r="BY121" s="278"/>
      <c r="BZ121" s="278"/>
      <c r="CA121" s="278"/>
      <c r="CB121" s="278"/>
      <c r="CC121" s="278"/>
      <c r="CD121" s="278"/>
      <c r="CE121" s="278"/>
      <c r="CF121" s="278"/>
      <c r="CG121" s="278"/>
      <c r="CH121" s="278"/>
      <c r="CI121" s="278"/>
      <c r="CJ121" s="278"/>
      <c r="CK121" s="278"/>
      <c r="CL121" s="278"/>
      <c r="CM121" s="278"/>
      <c r="CN121" s="278"/>
      <c r="CO121" s="278"/>
      <c r="CP121" s="278"/>
      <c r="CQ121" s="278"/>
      <c r="CR121" s="278"/>
      <c r="CS121" s="278"/>
      <c r="CT121" s="278"/>
      <c r="CU121" s="278"/>
      <c r="CV121" s="278"/>
      <c r="CW121" s="278"/>
      <c r="CX121" s="278"/>
      <c r="CY121" s="278"/>
      <c r="CZ121" s="278"/>
      <c r="DA121" s="278"/>
      <c r="DB121" s="278"/>
      <c r="DC121" s="278"/>
      <c r="DD121" s="278"/>
      <c r="DE121" s="278"/>
      <c r="DF121" s="278"/>
      <c r="DG121" s="278"/>
      <c r="DH121" s="278"/>
      <c r="DI121" s="278"/>
      <c r="DJ121" s="278"/>
      <c r="DK121" s="278"/>
      <c r="DL121" s="278"/>
      <c r="DM121" s="278"/>
      <c r="DN121" s="278"/>
      <c r="DO121" s="278"/>
      <c r="DP121" s="278"/>
      <c r="DQ121" s="278"/>
      <c r="DR121" s="278"/>
      <c r="DS121" s="278"/>
      <c r="DT121" s="278"/>
      <c r="DU121" s="278"/>
      <c r="DV121" s="278"/>
      <c r="DW121" s="278"/>
      <c r="DX121" s="278"/>
      <c r="DY121" s="278"/>
      <c r="DZ121" s="278"/>
      <c r="EA121" s="278"/>
      <c r="EB121" s="278"/>
      <c r="EC121" s="278"/>
      <c r="ED121" s="278"/>
      <c r="EE121" s="278"/>
      <c r="EF121" s="278"/>
      <c r="EG121" s="278"/>
      <c r="EH121" s="278"/>
      <c r="EI121" s="278"/>
      <c r="EJ121" s="278"/>
      <c r="EK121" s="278"/>
      <c r="EL121" s="278"/>
      <c r="EM121" s="278"/>
      <c r="EN121" s="278"/>
      <c r="EO121" s="278"/>
      <c r="EP121" s="278"/>
      <c r="EQ121" s="278"/>
      <c r="ER121" s="278"/>
      <c r="ES121" s="278"/>
      <c r="ET121" s="278"/>
      <c r="EU121" s="278"/>
      <c r="EV121" s="278"/>
      <c r="EW121" s="278"/>
      <c r="EX121" s="278"/>
      <c r="EY121" s="278"/>
      <c r="EZ121" s="278"/>
      <c r="FA121" s="278"/>
      <c r="FB121" s="278"/>
      <c r="FC121" s="278"/>
      <c r="FD121" s="278"/>
      <c r="FE121" s="278"/>
      <c r="FF121" s="278"/>
      <c r="FG121" s="278"/>
      <c r="FH121" s="278"/>
      <c r="FI121" s="278"/>
      <c r="FJ121" s="278"/>
      <c r="FK121" s="278"/>
      <c r="FL121" s="278"/>
      <c r="FM121" s="278"/>
      <c r="FN121" s="278"/>
      <c r="FO121" s="278"/>
      <c r="FP121" s="278"/>
      <c r="FQ121" s="278"/>
      <c r="FR121" s="278"/>
      <c r="FS121" s="278"/>
      <c r="FT121" s="278"/>
      <c r="FU121" s="278"/>
      <c r="FV121" s="278"/>
      <c r="FW121" s="278"/>
      <c r="FX121" s="278"/>
      <c r="FY121" s="278"/>
      <c r="FZ121" s="278"/>
      <c r="GA121" s="278"/>
      <c r="GB121" s="278"/>
      <c r="GC121" s="278"/>
      <c r="GD121" s="278"/>
      <c r="GE121" s="278"/>
      <c r="GF121" s="278"/>
      <c r="GG121" s="278"/>
      <c r="GH121" s="278"/>
      <c r="GI121" s="278"/>
      <c r="GJ121" s="278"/>
      <c r="GK121" s="278"/>
      <c r="GL121" s="278"/>
      <c r="GM121" s="278"/>
      <c r="GN121" s="278"/>
      <c r="GO121" s="278"/>
      <c r="GP121" s="278"/>
      <c r="GQ121" s="278"/>
      <c r="GR121" s="278"/>
      <c r="GS121" s="278"/>
      <c r="GT121" s="278"/>
      <c r="GU121" s="278"/>
      <c r="GV121" s="278"/>
      <c r="GW121" s="278"/>
      <c r="GX121" s="278"/>
      <c r="GY121" s="278"/>
      <c r="GZ121" s="278"/>
      <c r="HA121" s="278"/>
      <c r="HB121" s="278"/>
      <c r="HC121" s="278"/>
      <c r="HD121" s="278"/>
      <c r="HE121" s="278"/>
      <c r="HF121" s="278"/>
      <c r="HG121" s="278"/>
      <c r="HH121" s="278"/>
      <c r="HI121" s="278"/>
      <c r="HJ121" s="278"/>
      <c r="HK121" s="278"/>
      <c r="HL121" s="278"/>
      <c r="HM121" s="278"/>
      <c r="HN121" s="278"/>
      <c r="HO121" s="278"/>
      <c r="HP121" s="278"/>
      <c r="HQ121" s="278"/>
      <c r="HR121" s="278"/>
      <c r="HS121" s="278"/>
      <c r="HT121" s="278"/>
      <c r="HU121" s="278"/>
      <c r="HV121" s="278"/>
      <c r="HW121" s="278"/>
      <c r="HX121" s="278"/>
      <c r="HY121" s="278"/>
      <c r="HZ121" s="278"/>
      <c r="IA121" s="278"/>
      <c r="IB121" s="278"/>
      <c r="IC121" s="278"/>
      <c r="ID121" s="278"/>
      <c r="IE121" s="278"/>
      <c r="IF121" s="278"/>
      <c r="IG121" s="278"/>
      <c r="IH121" s="278"/>
      <c r="II121" s="278"/>
      <c r="IJ121" s="278"/>
      <c r="IK121" s="278"/>
      <c r="IL121" s="278"/>
      <c r="IM121" s="278"/>
      <c r="IN121" s="278"/>
      <c r="IO121" s="278"/>
      <c r="IP121" s="278"/>
      <c r="IQ121" s="278"/>
      <c r="IR121" s="278"/>
      <c r="IS121" s="278"/>
      <c r="IT121" s="278"/>
      <c r="IU121" s="278"/>
      <c r="IV121" s="278"/>
      <c r="IW121" s="278"/>
      <c r="IX121" s="278"/>
      <c r="IY121" s="278"/>
      <c r="IZ121" s="278"/>
      <c r="JA121" s="278"/>
      <c r="JB121" s="278"/>
      <c r="JC121" s="278"/>
      <c r="JD121" s="278"/>
      <c r="JE121" s="278"/>
      <c r="JF121" s="278"/>
      <c r="JG121" s="278"/>
      <c r="JH121" s="278"/>
      <c r="JI121" s="278"/>
      <c r="JJ121" s="278"/>
      <c r="JK121" s="278"/>
      <c r="JL121" s="278"/>
      <c r="JM121" s="278"/>
      <c r="JN121" s="278"/>
      <c r="JO121" s="278"/>
      <c r="JP121" s="278"/>
      <c r="JQ121" s="278"/>
      <c r="JR121" s="278"/>
      <c r="JS121" s="278"/>
      <c r="JT121" s="278"/>
      <c r="JU121" s="278"/>
      <c r="JV121" s="278"/>
      <c r="JW121" s="278"/>
      <c r="JX121" s="278"/>
      <c r="JY121" s="278"/>
      <c r="JZ121" s="278"/>
      <c r="KA121" s="278"/>
      <c r="KB121" s="278"/>
      <c r="KC121" s="278"/>
      <c r="KD121" s="278"/>
      <c r="KE121" s="278"/>
      <c r="KF121" s="278"/>
      <c r="KG121" s="278"/>
      <c r="KH121" s="278"/>
      <c r="KI121" s="278"/>
      <c r="KJ121" s="278"/>
      <c r="KK121" s="278"/>
      <c r="KL121" s="278"/>
      <c r="KM121" s="278"/>
      <c r="KN121" s="278"/>
      <c r="KO121" s="278"/>
      <c r="KP121" s="278"/>
      <c r="KQ121" s="278"/>
      <c r="KR121" s="278"/>
      <c r="KS121" s="278"/>
      <c r="KT121" s="278"/>
      <c r="KU121" s="278"/>
      <c r="KV121" s="278"/>
      <c r="KW121" s="278"/>
      <c r="KX121" s="278"/>
      <c r="KY121" s="278"/>
      <c r="KZ121" s="278"/>
      <c r="LA121" s="278"/>
      <c r="LB121" s="278"/>
      <c r="LC121" s="278"/>
      <c r="LD121" s="278"/>
      <c r="LE121" s="278"/>
      <c r="LF121" s="278"/>
      <c r="LG121" s="278"/>
      <c r="LH121" s="278"/>
      <c r="LI121" s="278"/>
      <c r="LJ121" s="278"/>
      <c r="LK121" s="278"/>
      <c r="LL121" s="278"/>
      <c r="LM121" s="278"/>
      <c r="LN121" s="278"/>
      <c r="LO121" s="278"/>
      <c r="LP121" s="278"/>
      <c r="LQ121" s="278"/>
      <c r="LR121" s="278"/>
      <c r="LS121" s="278"/>
      <c r="LT121" s="278"/>
      <c r="LU121" s="278"/>
      <c r="LV121" s="278"/>
      <c r="LW121" s="278"/>
      <c r="LX121" s="278"/>
      <c r="LY121" s="278"/>
      <c r="LZ121" s="278"/>
      <c r="MA121" s="278"/>
      <c r="MB121" s="278"/>
      <c r="MC121" s="278"/>
      <c r="MD121" s="278"/>
      <c r="ME121" s="278"/>
      <c r="MF121" s="278"/>
      <c r="MG121" s="278"/>
      <c r="MH121" s="278"/>
      <c r="MI121" s="278"/>
      <c r="MJ121" s="278"/>
      <c r="MK121" s="278"/>
      <c r="ML121" s="278"/>
      <c r="MM121" s="278"/>
      <c r="MN121" s="278"/>
      <c r="MO121" s="278"/>
      <c r="MP121" s="278"/>
      <c r="MQ121" s="278"/>
      <c r="MR121" s="278"/>
      <c r="MS121" s="278"/>
      <c r="MT121" s="278"/>
      <c r="MU121" s="278"/>
      <c r="MV121" s="278"/>
      <c r="MW121" s="278"/>
      <c r="MX121" s="278"/>
      <c r="MY121" s="278"/>
      <c r="MZ121" s="278"/>
      <c r="NA121" s="278"/>
      <c r="NB121" s="278"/>
      <c r="NC121" s="278"/>
      <c r="ND121" s="278"/>
      <c r="NE121" s="278"/>
      <c r="NF121" s="278"/>
      <c r="NG121" s="278"/>
      <c r="NH121" s="278"/>
      <c r="NI121" s="278"/>
      <c r="NJ121" s="278"/>
      <c r="NK121" s="278"/>
      <c r="NL121" s="278"/>
      <c r="NM121" s="278"/>
      <c r="NN121" s="278"/>
      <c r="NO121" s="278"/>
      <c r="NP121" s="278"/>
      <c r="NQ121" s="278"/>
      <c r="NR121" s="278"/>
      <c r="NS121" s="278"/>
      <c r="NT121" s="278"/>
      <c r="NU121" s="278"/>
      <c r="NV121" s="278"/>
      <c r="NW121" s="278"/>
      <c r="NX121" s="278"/>
      <c r="NY121" s="278"/>
      <c r="NZ121" s="278"/>
      <c r="OA121" s="278"/>
      <c r="OB121" s="278"/>
      <c r="OC121" s="278"/>
      <c r="OD121" s="278"/>
      <c r="OE121" s="278"/>
      <c r="OF121" s="278"/>
      <c r="OG121" s="278"/>
      <c r="OH121" s="278"/>
      <c r="OI121" s="278"/>
      <c r="OJ121" s="278"/>
      <c r="OK121" s="278"/>
      <c r="OL121" s="278"/>
      <c r="OM121" s="278"/>
      <c r="ON121" s="278"/>
      <c r="OO121" s="278"/>
      <c r="OP121" s="278"/>
      <c r="OQ121" s="278"/>
      <c r="OR121" s="278"/>
      <c r="OS121" s="278"/>
      <c r="OT121" s="278"/>
      <c r="OU121" s="278"/>
      <c r="OV121" s="278"/>
      <c r="OW121" s="278"/>
      <c r="OX121" s="278"/>
      <c r="OY121" s="278"/>
      <c r="OZ121" s="278"/>
      <c r="PA121" s="278"/>
      <c r="PB121" s="278"/>
      <c r="PC121" s="278"/>
      <c r="PD121" s="278"/>
      <c r="PE121" s="278"/>
      <c r="PF121" s="278"/>
      <c r="PG121" s="278"/>
      <c r="PH121" s="278"/>
      <c r="PI121" s="278"/>
      <c r="PJ121" s="278"/>
      <c r="PK121" s="278"/>
      <c r="PL121" s="278"/>
      <c r="PM121" s="278"/>
      <c r="PN121" s="278"/>
      <c r="PO121" s="278"/>
      <c r="PP121" s="278"/>
      <c r="PQ121" s="278"/>
      <c r="PR121" s="278"/>
      <c r="PS121" s="278"/>
      <c r="PT121" s="278"/>
      <c r="PU121" s="278"/>
      <c r="PV121" s="278"/>
      <c r="PW121" s="278"/>
      <c r="PX121" s="278"/>
      <c r="PY121" s="278"/>
      <c r="PZ121" s="278"/>
      <c r="QA121" s="278"/>
      <c r="QB121" s="278"/>
      <c r="QC121" s="278"/>
      <c r="QD121" s="278"/>
      <c r="QE121" s="278"/>
      <c r="QF121" s="278"/>
      <c r="QG121" s="278"/>
      <c r="QH121" s="278"/>
      <c r="QI121" s="278"/>
      <c r="QJ121" s="278"/>
      <c r="QK121" s="278"/>
      <c r="QL121" s="278"/>
      <c r="QM121" s="278"/>
      <c r="QN121" s="278"/>
      <c r="QO121" s="278"/>
      <c r="QP121" s="278"/>
      <c r="QQ121" s="278"/>
      <c r="QR121" s="278"/>
      <c r="QS121" s="278"/>
      <c r="QT121" s="278"/>
      <c r="QU121" s="278"/>
      <c r="QV121" s="278"/>
      <c r="QW121" s="278"/>
      <c r="QX121" s="278"/>
      <c r="QY121" s="278"/>
      <c r="QZ121" s="278"/>
      <c r="RA121" s="278"/>
      <c r="RB121" s="278"/>
      <c r="RC121" s="278"/>
      <c r="RD121" s="278"/>
      <c r="RE121" s="278"/>
      <c r="RF121" s="278"/>
      <c r="RG121" s="278"/>
      <c r="RH121" s="278"/>
      <c r="RI121" s="278"/>
      <c r="RJ121" s="278"/>
      <c r="RK121" s="278"/>
      <c r="RL121" s="278"/>
      <c r="RM121" s="278"/>
      <c r="RN121" s="278"/>
      <c r="RO121" s="278"/>
      <c r="RP121" s="278"/>
      <c r="RQ121" s="278"/>
      <c r="RR121" s="278"/>
      <c r="RS121" s="278"/>
      <c r="RT121" s="278"/>
      <c r="RU121" s="278"/>
      <c r="RV121" s="278"/>
      <c r="RW121" s="278"/>
      <c r="RX121" s="278"/>
      <c r="RY121" s="278"/>
      <c r="RZ121" s="278"/>
      <c r="SA121" s="278"/>
      <c r="SB121" s="278"/>
      <c r="SC121" s="278"/>
      <c r="SD121" s="278"/>
      <c r="SE121" s="278"/>
      <c r="SF121" s="278"/>
      <c r="SG121" s="278"/>
      <c r="SH121" s="278"/>
      <c r="SI121" s="278"/>
      <c r="SJ121" s="278"/>
      <c r="SK121" s="278"/>
      <c r="SL121" s="278"/>
      <c r="SM121" s="278"/>
      <c r="SN121" s="278"/>
      <c r="SO121" s="278"/>
      <c r="SP121" s="278"/>
      <c r="SQ121" s="278"/>
      <c r="SR121" s="278"/>
      <c r="SS121" s="278"/>
      <c r="ST121" s="278"/>
      <c r="SU121" s="278"/>
      <c r="SV121" s="278"/>
      <c r="SW121" s="278"/>
      <c r="SX121" s="278"/>
      <c r="SY121" s="278"/>
      <c r="SZ121" s="278"/>
      <c r="TA121" s="278"/>
      <c r="TB121" s="278"/>
      <c r="TC121" s="278"/>
      <c r="TD121" s="278"/>
      <c r="TE121" s="278"/>
      <c r="TF121" s="278"/>
      <c r="TG121" s="278"/>
      <c r="TH121" s="278"/>
      <c r="TI121" s="278"/>
      <c r="TJ121" s="278"/>
      <c r="TK121" s="278"/>
      <c r="TL121" s="278"/>
      <c r="TM121" s="278"/>
      <c r="TN121" s="278"/>
      <c r="TO121" s="278"/>
      <c r="TP121" s="278"/>
      <c r="TQ121" s="278"/>
      <c r="TR121" s="278"/>
      <c r="TS121" s="278"/>
      <c r="TT121" s="278"/>
      <c r="TU121" s="278"/>
      <c r="TV121" s="278"/>
      <c r="TW121" s="278"/>
      <c r="TX121" s="278"/>
      <c r="TY121" s="278"/>
      <c r="TZ121" s="278"/>
      <c r="UA121" s="278"/>
      <c r="UB121" s="278"/>
      <c r="UC121" s="278"/>
      <c r="UD121" s="278"/>
      <c r="UE121" s="278"/>
      <c r="UF121" s="278"/>
      <c r="UG121" s="278"/>
      <c r="UH121" s="278"/>
      <c r="UI121" s="278"/>
      <c r="UJ121" s="278"/>
      <c r="UK121" s="278"/>
      <c r="UL121" s="278"/>
      <c r="UM121" s="278"/>
      <c r="UN121" s="278"/>
      <c r="UO121" s="278"/>
      <c r="UP121" s="278"/>
      <c r="UQ121" s="278"/>
      <c r="UR121" s="278"/>
      <c r="US121" s="278"/>
      <c r="UT121" s="278"/>
      <c r="UU121" s="278"/>
      <c r="UV121" s="278"/>
      <c r="UW121" s="278"/>
      <c r="UX121" s="278"/>
      <c r="UY121" s="278"/>
      <c r="UZ121" s="278"/>
      <c r="VA121" s="278"/>
      <c r="VB121" s="278"/>
      <c r="VC121" s="278"/>
      <c r="VD121" s="278"/>
      <c r="VE121" s="278"/>
      <c r="VF121" s="278"/>
      <c r="VG121" s="278"/>
      <c r="VH121" s="278"/>
      <c r="VI121" s="278"/>
      <c r="VJ121" s="278"/>
      <c r="VK121" s="278"/>
      <c r="VL121" s="278"/>
      <c r="VM121" s="278"/>
      <c r="VN121" s="278"/>
      <c r="VO121" s="278"/>
      <c r="VP121" s="278"/>
      <c r="VQ121" s="278"/>
      <c r="VR121" s="278"/>
      <c r="VS121" s="278"/>
      <c r="VT121" s="278"/>
      <c r="VU121" s="278"/>
      <c r="VV121" s="278"/>
      <c r="VW121" s="278"/>
      <c r="VX121" s="278"/>
      <c r="VY121" s="278"/>
      <c r="VZ121" s="278"/>
      <c r="WA121" s="278"/>
      <c r="WB121" s="278"/>
      <c r="WC121" s="278"/>
      <c r="WD121" s="278"/>
      <c r="WE121" s="278"/>
      <c r="WF121" s="278"/>
      <c r="WG121" s="278"/>
      <c r="WH121" s="278"/>
      <c r="WI121" s="278"/>
      <c r="WJ121" s="278"/>
      <c r="WK121" s="278"/>
      <c r="WL121" s="278"/>
      <c r="WM121" s="278"/>
      <c r="WN121" s="278"/>
      <c r="WO121" s="278"/>
      <c r="WP121" s="278"/>
      <c r="WQ121" s="278"/>
      <c r="WR121" s="278"/>
      <c r="WS121" s="278"/>
      <c r="WT121" s="278"/>
      <c r="WU121" s="278"/>
      <c r="WV121" s="278"/>
      <c r="WW121" s="278"/>
      <c r="WX121" s="278"/>
      <c r="WY121" s="278"/>
      <c r="WZ121" s="278"/>
      <c r="XA121" s="278"/>
      <c r="XB121" s="278"/>
      <c r="XC121" s="278"/>
      <c r="XD121" s="278"/>
      <c r="XE121" s="278"/>
      <c r="XF121" s="278"/>
      <c r="XG121" s="278"/>
      <c r="XH121" s="278"/>
      <c r="XI121" s="278"/>
      <c r="XJ121" s="278"/>
      <c r="XK121" s="278"/>
      <c r="XL121" s="278"/>
      <c r="XM121" s="278"/>
      <c r="XN121" s="278"/>
      <c r="XO121" s="278"/>
      <c r="XP121" s="278"/>
      <c r="XQ121" s="278"/>
      <c r="XR121" s="278"/>
      <c r="XS121" s="278"/>
      <c r="XT121" s="278"/>
      <c r="XU121" s="278"/>
      <c r="XV121" s="278"/>
      <c r="XW121" s="278"/>
      <c r="XX121" s="278"/>
      <c r="XY121" s="278"/>
      <c r="XZ121" s="278"/>
      <c r="YA121" s="278"/>
      <c r="YB121" s="278"/>
      <c r="YC121" s="278"/>
      <c r="YD121" s="278"/>
      <c r="YE121" s="278"/>
      <c r="YF121" s="278"/>
      <c r="YG121" s="278"/>
      <c r="YH121" s="278"/>
      <c r="YI121" s="278"/>
      <c r="YJ121" s="278"/>
      <c r="YK121" s="278"/>
      <c r="YL121" s="278"/>
      <c r="YM121" s="278"/>
      <c r="YN121" s="278"/>
      <c r="YO121" s="278"/>
      <c r="YP121" s="278"/>
      <c r="YQ121" s="278"/>
      <c r="YR121" s="278"/>
      <c r="YS121" s="278"/>
      <c r="YT121" s="278"/>
      <c r="YU121" s="278"/>
      <c r="YV121" s="278"/>
      <c r="YW121" s="278"/>
      <c r="YX121" s="278"/>
      <c r="YY121" s="278"/>
      <c r="YZ121" s="278"/>
      <c r="ZA121" s="278"/>
      <c r="ZB121" s="278"/>
      <c r="ZC121" s="278"/>
      <c r="ZD121" s="278"/>
      <c r="ZE121" s="278"/>
      <c r="ZF121" s="278"/>
      <c r="ZG121" s="278"/>
      <c r="ZH121" s="278"/>
      <c r="ZI121" s="278"/>
      <c r="ZJ121" s="278"/>
      <c r="ZK121" s="278"/>
      <c r="ZL121" s="278"/>
      <c r="ZM121" s="278"/>
      <c r="ZN121" s="278"/>
      <c r="ZO121" s="278"/>
      <c r="ZP121" s="278"/>
      <c r="ZQ121" s="278"/>
      <c r="ZR121" s="278"/>
      <c r="ZS121" s="278"/>
      <c r="ZT121" s="278"/>
      <c r="ZU121" s="278"/>
      <c r="ZV121" s="278"/>
      <c r="ZW121" s="278"/>
      <c r="ZX121" s="278"/>
      <c r="ZY121" s="278"/>
      <c r="ZZ121" s="278"/>
      <c r="AAA121" s="278"/>
      <c r="AAB121" s="278"/>
      <c r="AAC121" s="278"/>
      <c r="AAD121" s="278"/>
      <c r="AAE121" s="278"/>
      <c r="AAF121" s="278"/>
      <c r="AAG121" s="278"/>
      <c r="AAH121" s="278"/>
      <c r="AAI121" s="278"/>
      <c r="AAJ121" s="278"/>
      <c r="AAK121" s="278"/>
      <c r="AAL121" s="278"/>
      <c r="AAM121" s="278"/>
      <c r="AAN121" s="278"/>
      <c r="AAO121" s="278"/>
      <c r="AAP121" s="278"/>
      <c r="AAQ121" s="278"/>
      <c r="AAR121" s="278"/>
      <c r="AAS121" s="278"/>
      <c r="AAT121" s="278"/>
      <c r="AAU121" s="278"/>
      <c r="AAV121" s="278"/>
      <c r="AAW121" s="278"/>
      <c r="AAX121" s="278"/>
      <c r="AAY121" s="278"/>
      <c r="AAZ121" s="278"/>
      <c r="ABA121" s="278"/>
      <c r="ABB121" s="278"/>
      <c r="ABC121" s="278"/>
      <c r="ABD121" s="278"/>
      <c r="ABE121" s="278"/>
      <c r="ABF121" s="278"/>
      <c r="ABG121" s="278"/>
      <c r="ABH121" s="278"/>
      <c r="ABI121" s="278"/>
      <c r="ABJ121" s="278"/>
      <c r="ABK121" s="278"/>
      <c r="ABL121" s="278"/>
      <c r="ABM121" s="278"/>
      <c r="ABN121" s="278"/>
      <c r="ABO121" s="278"/>
      <c r="ABP121" s="278"/>
      <c r="ABQ121" s="278"/>
      <c r="ABR121" s="278"/>
      <c r="ABS121" s="278"/>
      <c r="ABT121" s="278"/>
      <c r="ABU121" s="278"/>
      <c r="ABV121" s="278"/>
      <c r="ABW121" s="278"/>
      <c r="ABX121" s="278"/>
      <c r="ABY121" s="278"/>
      <c r="ABZ121" s="278"/>
      <c r="ACA121" s="278"/>
      <c r="ACB121" s="278"/>
      <c r="ACC121" s="278"/>
      <c r="ACD121" s="278"/>
      <c r="ACE121" s="278"/>
      <c r="ACF121" s="278"/>
      <c r="ACG121" s="278"/>
      <c r="ACH121" s="278"/>
      <c r="ACI121" s="278"/>
      <c r="ACJ121" s="278"/>
      <c r="ACK121" s="278"/>
      <c r="ACL121" s="278"/>
      <c r="ACM121" s="278"/>
      <c r="ACN121" s="278"/>
      <c r="ACO121" s="278"/>
      <c r="ACP121" s="278"/>
      <c r="ACQ121" s="278"/>
      <c r="ACR121" s="278"/>
      <c r="ACS121" s="278"/>
      <c r="ACT121" s="278"/>
      <c r="ACU121" s="278"/>
      <c r="ACV121" s="278"/>
      <c r="ACW121" s="278"/>
      <c r="ACX121" s="278"/>
      <c r="ACY121" s="278"/>
      <c r="ACZ121" s="278"/>
      <c r="ADA121" s="278"/>
      <c r="ADB121" s="278"/>
      <c r="ADC121" s="278"/>
      <c r="ADD121" s="278"/>
      <c r="ADE121" s="278"/>
      <c r="ADF121" s="278"/>
      <c r="ADG121" s="278"/>
      <c r="ADH121" s="278"/>
      <c r="ADI121" s="278"/>
      <c r="ADJ121" s="278"/>
      <c r="ADK121" s="278"/>
      <c r="ADL121" s="278"/>
      <c r="ADM121" s="278"/>
      <c r="ADN121" s="278"/>
      <c r="ADO121" s="278"/>
      <c r="ADP121" s="278"/>
      <c r="ADQ121" s="278"/>
      <c r="ADR121" s="278"/>
      <c r="ADS121" s="278"/>
      <c r="ADT121" s="278"/>
      <c r="ADU121" s="278"/>
      <c r="ADV121" s="278"/>
      <c r="ADW121" s="278"/>
      <c r="ADX121" s="278"/>
      <c r="ADY121" s="278"/>
      <c r="ADZ121" s="278"/>
      <c r="AEA121" s="278"/>
      <c r="AEB121" s="278"/>
      <c r="AEC121" s="278"/>
      <c r="AED121" s="278"/>
      <c r="AEE121" s="278"/>
      <c r="AEF121" s="278"/>
      <c r="AEG121" s="278"/>
      <c r="AEH121" s="278"/>
      <c r="AEI121" s="278"/>
      <c r="AEJ121" s="278"/>
      <c r="AEK121" s="278"/>
      <c r="AEL121" s="278"/>
      <c r="AEM121" s="278"/>
      <c r="AEN121" s="278"/>
      <c r="AEO121" s="278"/>
      <c r="AEP121" s="278"/>
      <c r="AEQ121" s="278"/>
      <c r="AER121" s="278"/>
      <c r="AES121" s="278"/>
      <c r="AET121" s="278"/>
      <c r="AEU121" s="278"/>
      <c r="AEV121" s="278"/>
      <c r="AEW121" s="278"/>
      <c r="AEX121" s="278"/>
      <c r="AEY121" s="278"/>
      <c r="AEZ121" s="278"/>
      <c r="AFA121" s="278"/>
      <c r="AFB121" s="278"/>
      <c r="AFC121" s="278"/>
      <c r="AFD121" s="278"/>
      <c r="AFE121" s="278"/>
      <c r="AFF121" s="278"/>
      <c r="AFG121" s="278"/>
      <c r="AFH121" s="278"/>
      <c r="AFI121" s="278"/>
      <c r="AFJ121" s="278"/>
      <c r="AFK121" s="278"/>
      <c r="AFL121" s="278"/>
      <c r="AFM121" s="278"/>
      <c r="AFN121" s="278"/>
      <c r="AFO121" s="278"/>
      <c r="AFP121" s="278"/>
      <c r="AFQ121" s="278"/>
      <c r="AFR121" s="278"/>
      <c r="AFS121" s="278"/>
      <c r="AFT121" s="278"/>
      <c r="AFU121" s="278"/>
      <c r="AFV121" s="278"/>
      <c r="AFW121" s="278"/>
      <c r="AFX121" s="278"/>
      <c r="AFY121" s="278"/>
      <c r="AFZ121" s="278"/>
      <c r="AGA121" s="278"/>
      <c r="AGB121" s="278"/>
      <c r="AGC121" s="278"/>
      <c r="AGD121" s="278"/>
      <c r="AGE121" s="278"/>
      <c r="AGF121" s="278"/>
      <c r="AGG121" s="278"/>
      <c r="AGH121" s="278"/>
      <c r="AGI121" s="278"/>
      <c r="AGJ121" s="278"/>
      <c r="AGK121" s="278"/>
      <c r="AGL121" s="278"/>
      <c r="AGM121" s="278"/>
      <c r="AGN121" s="278"/>
      <c r="AGO121" s="278"/>
      <c r="AGP121" s="278"/>
      <c r="AGQ121" s="278"/>
      <c r="AGR121" s="278"/>
      <c r="AGS121" s="278"/>
      <c r="AGT121" s="278"/>
      <c r="AGU121" s="278"/>
      <c r="AGV121" s="278"/>
      <c r="AGW121" s="278"/>
      <c r="AGX121" s="278"/>
      <c r="AGY121" s="278"/>
      <c r="AGZ121" s="278"/>
      <c r="AHA121" s="278"/>
      <c r="AHB121" s="278"/>
      <c r="AHC121" s="278"/>
      <c r="AHD121" s="278"/>
      <c r="AHE121" s="278"/>
      <c r="AHF121" s="278"/>
      <c r="AHG121" s="278"/>
      <c r="AHH121" s="278"/>
      <c r="AHI121" s="278"/>
      <c r="AHJ121" s="278"/>
      <c r="AHK121" s="278"/>
      <c r="AHL121" s="278"/>
      <c r="AHM121" s="278"/>
      <c r="AHN121" s="278"/>
      <c r="AHO121" s="278"/>
      <c r="AHP121" s="278"/>
      <c r="AHQ121" s="278"/>
      <c r="AHR121" s="278"/>
      <c r="AHS121" s="278"/>
      <c r="AHT121" s="278"/>
      <c r="AHU121" s="278"/>
      <c r="AHV121" s="278"/>
      <c r="AHW121" s="278"/>
      <c r="AHX121" s="278"/>
      <c r="AHY121" s="278"/>
      <c r="AHZ121" s="278"/>
      <c r="AIA121" s="278"/>
      <c r="AIB121" s="278"/>
      <c r="AIC121" s="278"/>
      <c r="AID121" s="278"/>
      <c r="AIE121" s="278"/>
      <c r="AIF121" s="278"/>
      <c r="AIG121" s="278"/>
      <c r="AIH121" s="278"/>
      <c r="AII121" s="278"/>
      <c r="AIJ121" s="278"/>
      <c r="AIK121" s="278"/>
      <c r="AIL121" s="278"/>
      <c r="AIM121" s="278"/>
      <c r="AIN121" s="278"/>
      <c r="AIO121" s="278"/>
      <c r="AIP121" s="278"/>
      <c r="AIQ121" s="278"/>
      <c r="AIR121" s="278"/>
      <c r="AIS121" s="278"/>
      <c r="AIT121" s="278"/>
      <c r="AIU121" s="278"/>
      <c r="AIV121" s="278"/>
      <c r="AIW121" s="278"/>
      <c r="AIX121" s="278"/>
      <c r="AIY121" s="278"/>
      <c r="AIZ121" s="278"/>
      <c r="AJA121" s="278"/>
      <c r="AJB121" s="278"/>
      <c r="AJC121" s="278"/>
      <c r="AJD121" s="278"/>
      <c r="AJE121" s="278"/>
      <c r="AJF121" s="278"/>
      <c r="AJG121" s="278"/>
      <c r="AJH121" s="278"/>
      <c r="AJI121" s="278"/>
      <c r="AJJ121" s="278"/>
      <c r="AJK121" s="278"/>
      <c r="AJL121" s="278"/>
      <c r="AJM121" s="278"/>
      <c r="AJN121" s="278"/>
      <c r="AJO121" s="278"/>
      <c r="AJP121" s="278"/>
      <c r="AJQ121" s="278"/>
      <c r="AJR121" s="278"/>
      <c r="AJS121" s="278"/>
      <c r="AJT121" s="278"/>
      <c r="AJU121" s="278"/>
      <c r="AJV121" s="278"/>
      <c r="AJW121" s="278"/>
      <c r="AJX121" s="278"/>
      <c r="AJY121" s="278"/>
      <c r="AJZ121" s="278"/>
      <c r="AKA121" s="278"/>
      <c r="AKB121" s="278"/>
      <c r="AKC121" s="278"/>
      <c r="AKD121" s="278"/>
      <c r="AKE121" s="278"/>
      <c r="AKF121" s="278"/>
      <c r="AKG121" s="278"/>
      <c r="AKH121" s="278"/>
      <c r="AKI121" s="278"/>
      <c r="AKJ121" s="278"/>
      <c r="AKK121" s="278"/>
      <c r="AKL121" s="278"/>
      <c r="AKM121" s="278"/>
      <c r="AKN121" s="278"/>
      <c r="AKO121" s="278"/>
      <c r="AKP121" s="278"/>
      <c r="AKQ121" s="278"/>
      <c r="AKR121" s="278"/>
      <c r="AKS121" s="278"/>
      <c r="AKT121" s="278"/>
      <c r="AKU121" s="278"/>
      <c r="AKV121" s="278"/>
      <c r="AKW121" s="278"/>
      <c r="AKX121" s="278"/>
      <c r="AKY121" s="278"/>
      <c r="AKZ121" s="278"/>
      <c r="ALA121" s="278"/>
      <c r="ALB121" s="278"/>
      <c r="ALC121" s="278"/>
      <c r="ALD121" s="278"/>
      <c r="ALE121" s="278"/>
      <c r="ALF121" s="278"/>
      <c r="ALG121" s="278"/>
      <c r="ALH121" s="278"/>
      <c r="ALI121" s="278"/>
      <c r="ALJ121" s="278"/>
      <c r="ALK121" s="278"/>
      <c r="ALL121" s="278"/>
      <c r="ALM121" s="278"/>
      <c r="ALN121" s="278"/>
      <c r="ALO121" s="278"/>
      <c r="ALP121" s="278"/>
      <c r="ALQ121" s="278"/>
      <c r="ALR121" s="278"/>
      <c r="ALS121" s="278"/>
      <c r="ALT121" s="278"/>
      <c r="ALU121" s="278"/>
      <c r="ALV121" s="278"/>
      <c r="ALW121" s="278"/>
      <c r="ALX121" s="278"/>
      <c r="ALY121" s="278"/>
      <c r="ALZ121" s="278"/>
      <c r="AMA121" s="278"/>
      <c r="AMB121" s="278"/>
      <c r="AMC121" s="278"/>
      <c r="AMD121" s="278"/>
      <c r="AME121" s="278"/>
      <c r="AMF121" s="278"/>
      <c r="AMG121" s="278"/>
      <c r="AMH121" s="278"/>
      <c r="AMI121" s="278"/>
      <c r="AMJ121" s="278"/>
      <c r="AMK121" s="278"/>
    </row>
    <row r="122" spans="1:1025" ht="23.25" customHeight="1" x14ac:dyDescent="0.2">
      <c r="B122" s="37"/>
      <c r="C122" s="26"/>
      <c r="D122" s="27"/>
      <c r="E122" s="27"/>
      <c r="F122" s="10"/>
      <c r="G122" s="28"/>
      <c r="H122" s="38"/>
    </row>
    <row r="123" spans="1:1025" ht="22.5" customHeight="1" thickBot="1" x14ac:dyDescent="0.25">
      <c r="B123" s="604" t="s">
        <v>8</v>
      </c>
      <c r="C123" s="605"/>
      <c r="D123" s="605"/>
      <c r="E123" s="605"/>
      <c r="F123" s="605"/>
      <c r="G123" s="605"/>
      <c r="H123" s="606"/>
    </row>
    <row r="124" spans="1:1025" ht="39.950000000000003" customHeight="1" thickBot="1" x14ac:dyDescent="0.25">
      <c r="B124" s="443" t="s">
        <v>67</v>
      </c>
      <c r="C124" s="610"/>
      <c r="D124" s="610"/>
      <c r="E124" s="611"/>
      <c r="F124" s="612" t="s">
        <v>101</v>
      </c>
      <c r="G124" s="613"/>
      <c r="H124" s="614"/>
    </row>
    <row r="125" spans="1:1025" ht="39.75" customHeight="1" thickBot="1" x14ac:dyDescent="0.25">
      <c r="B125" s="443" t="s">
        <v>100</v>
      </c>
      <c r="C125" s="444"/>
      <c r="D125" s="444"/>
      <c r="E125" s="444"/>
      <c r="F125" s="444"/>
      <c r="G125" s="445"/>
      <c r="H125" s="115">
        <v>0</v>
      </c>
    </row>
    <row r="126" spans="1:1025" s="1" customFormat="1" ht="23.25" customHeight="1" thickBot="1" x14ac:dyDescent="0.25">
      <c r="B126" s="81"/>
      <c r="C126" s="42"/>
      <c r="D126" s="42"/>
      <c r="E126" s="42"/>
      <c r="F126" s="42"/>
      <c r="G126" s="42"/>
      <c r="H126" s="82"/>
    </row>
    <row r="127" spans="1:1025" ht="39.950000000000003" customHeight="1" x14ac:dyDescent="0.2">
      <c r="B127" s="618" t="s">
        <v>85</v>
      </c>
      <c r="C127" s="619"/>
      <c r="D127" s="619"/>
      <c r="E127" s="619"/>
      <c r="F127" s="619"/>
      <c r="G127" s="619"/>
      <c r="H127" s="620"/>
    </row>
    <row r="128" spans="1:1025" ht="39.950000000000003" customHeight="1" x14ac:dyDescent="0.2">
      <c r="B128" s="83" t="s">
        <v>83</v>
      </c>
      <c r="C128" s="41" t="s">
        <v>12</v>
      </c>
      <c r="D128" s="40" t="s">
        <v>3</v>
      </c>
      <c r="E128" s="40" t="s">
        <v>4</v>
      </c>
      <c r="F128" s="40" t="s">
        <v>13</v>
      </c>
      <c r="G128" s="40" t="s">
        <v>14</v>
      </c>
      <c r="H128" s="84" t="s">
        <v>7</v>
      </c>
    </row>
    <row r="129" spans="1:8" s="31" customFormat="1" ht="147" customHeight="1" x14ac:dyDescent="0.2">
      <c r="B129" s="220">
        <v>1</v>
      </c>
      <c r="C129" s="218" t="s">
        <v>216</v>
      </c>
      <c r="D129" s="57"/>
      <c r="E129" s="47"/>
      <c r="F129" s="57"/>
      <c r="G129" s="219" t="s">
        <v>107</v>
      </c>
      <c r="H129" s="221"/>
    </row>
    <row r="130" spans="1:8" s="31" customFormat="1" ht="139.5" customHeight="1" x14ac:dyDescent="0.2">
      <c r="B130" s="220">
        <v>2</v>
      </c>
      <c r="C130" s="218" t="s">
        <v>217</v>
      </c>
      <c r="D130" s="57"/>
      <c r="E130" s="57"/>
      <c r="F130" s="47"/>
      <c r="G130" s="219" t="s">
        <v>107</v>
      </c>
      <c r="H130" s="221"/>
    </row>
    <row r="131" spans="1:8" s="31" customFormat="1" ht="127.5" x14ac:dyDescent="0.2">
      <c r="B131" s="220">
        <v>3</v>
      </c>
      <c r="C131" s="218" t="s">
        <v>218</v>
      </c>
      <c r="D131" s="57"/>
      <c r="E131" s="47"/>
      <c r="F131" s="57"/>
      <c r="G131" s="219" t="s">
        <v>107</v>
      </c>
      <c r="H131" s="221"/>
    </row>
    <row r="132" spans="1:8" s="1" customFormat="1" ht="68.25" customHeight="1" x14ac:dyDescent="0.2">
      <c r="B132" s="220">
        <v>4</v>
      </c>
      <c r="C132" s="47" t="s">
        <v>30</v>
      </c>
      <c r="D132" s="47"/>
      <c r="E132" s="47"/>
      <c r="F132" s="47"/>
      <c r="G132" s="47" t="s">
        <v>111</v>
      </c>
      <c r="H132" s="47"/>
    </row>
    <row r="133" spans="1:8" s="1" customFormat="1" ht="231.6" customHeight="1" x14ac:dyDescent="0.2">
      <c r="B133" s="220">
        <v>5</v>
      </c>
      <c r="C133" s="224" t="s">
        <v>210</v>
      </c>
      <c r="D133" s="225"/>
      <c r="E133" s="225"/>
      <c r="F133" s="225"/>
      <c r="G133" s="12" t="s">
        <v>112</v>
      </c>
      <c r="H133" s="225"/>
    </row>
    <row r="134" spans="1:8" ht="109.5" customHeight="1" x14ac:dyDescent="0.2">
      <c r="B134" s="220">
        <v>6</v>
      </c>
      <c r="C134" s="69" t="s">
        <v>115</v>
      </c>
      <c r="D134" s="9"/>
      <c r="E134" s="8"/>
      <c r="F134" s="8"/>
      <c r="G134" s="12" t="s">
        <v>112</v>
      </c>
      <c r="H134" s="222"/>
    </row>
    <row r="135" spans="1:8" ht="96.75" customHeight="1" x14ac:dyDescent="0.2">
      <c r="B135" s="220">
        <v>7</v>
      </c>
      <c r="C135" s="71" t="s">
        <v>113</v>
      </c>
      <c r="D135" s="9"/>
      <c r="E135" s="8"/>
      <c r="F135" s="8"/>
      <c r="G135" s="89" t="s">
        <v>112</v>
      </c>
      <c r="H135" s="222"/>
    </row>
    <row r="136" spans="1:8" ht="117.6" customHeight="1" x14ac:dyDescent="0.2">
      <c r="B136" s="220">
        <v>8</v>
      </c>
      <c r="C136" s="71" t="s">
        <v>219</v>
      </c>
      <c r="D136" s="9"/>
      <c r="E136" s="8"/>
      <c r="F136" s="8"/>
      <c r="G136" s="88" t="s">
        <v>114</v>
      </c>
      <c r="H136" s="222"/>
    </row>
    <row r="137" spans="1:8" ht="105.95" customHeight="1" x14ac:dyDescent="0.2">
      <c r="B137" s="220">
        <v>9</v>
      </c>
      <c r="C137" s="295" t="s">
        <v>233</v>
      </c>
      <c r="D137" s="296"/>
      <c r="E137" s="297"/>
      <c r="F137" s="297"/>
      <c r="G137" s="298"/>
      <c r="H137" s="299"/>
    </row>
    <row r="138" spans="1:8" ht="97.5" customHeight="1" x14ac:dyDescent="0.2">
      <c r="A138" s="66"/>
      <c r="B138" s="300" t="s">
        <v>226</v>
      </c>
      <c r="C138" s="69" t="s">
        <v>221</v>
      </c>
      <c r="D138" s="301"/>
      <c r="E138" s="302"/>
      <c r="F138" s="302"/>
      <c r="G138" s="73" t="s">
        <v>222</v>
      </c>
      <c r="H138" s="69"/>
    </row>
    <row r="139" spans="1:8" ht="92.1" customHeight="1" x14ac:dyDescent="0.2">
      <c r="A139" s="10"/>
      <c r="B139" s="300" t="s">
        <v>227</v>
      </c>
      <c r="C139" s="69" t="s">
        <v>223</v>
      </c>
      <c r="D139" s="301"/>
      <c r="E139" s="302"/>
      <c r="F139" s="302"/>
      <c r="G139" s="73" t="s">
        <v>222</v>
      </c>
      <c r="H139" s="69"/>
    </row>
    <row r="140" spans="1:8" ht="90.95" customHeight="1" x14ac:dyDescent="0.2">
      <c r="A140" s="66"/>
      <c r="B140" s="300" t="s">
        <v>228</v>
      </c>
      <c r="C140" s="69" t="s">
        <v>224</v>
      </c>
      <c r="D140" s="301"/>
      <c r="E140" s="301"/>
      <c r="F140" s="302"/>
      <c r="G140" s="73" t="s">
        <v>222</v>
      </c>
      <c r="H140" s="69"/>
    </row>
    <row r="141" spans="1:8" ht="93.95" customHeight="1" x14ac:dyDescent="0.2">
      <c r="A141" s="10"/>
      <c r="B141" s="300" t="s">
        <v>229</v>
      </c>
      <c r="C141" s="69" t="s">
        <v>225</v>
      </c>
      <c r="D141" s="69"/>
      <c r="E141" s="303"/>
      <c r="F141" s="302"/>
      <c r="G141" s="73" t="s">
        <v>222</v>
      </c>
      <c r="H141" s="69"/>
    </row>
    <row r="142" spans="1:8" ht="101.1" customHeight="1" x14ac:dyDescent="0.2">
      <c r="B142" s="223">
        <v>10</v>
      </c>
      <c r="C142" s="71" t="s">
        <v>220</v>
      </c>
      <c r="D142" s="130"/>
      <c r="E142" s="130"/>
      <c r="F142" s="130"/>
      <c r="G142" s="39" t="s">
        <v>230</v>
      </c>
      <c r="H142" s="222"/>
    </row>
    <row r="143" spans="1:8" ht="141.6" customHeight="1" x14ac:dyDescent="0.2">
      <c r="B143" s="223">
        <v>11</v>
      </c>
      <c r="C143" s="71" t="s">
        <v>236</v>
      </c>
      <c r="D143" s="130"/>
      <c r="E143" s="130"/>
      <c r="F143" s="130"/>
      <c r="G143" s="131" t="s">
        <v>230</v>
      </c>
      <c r="H143" s="222"/>
    </row>
    <row r="144" spans="1:8" ht="87.95" customHeight="1" x14ac:dyDescent="0.2">
      <c r="B144" s="223">
        <v>12</v>
      </c>
      <c r="C144" s="71" t="s">
        <v>121</v>
      </c>
      <c r="D144" s="130"/>
      <c r="E144" s="130"/>
      <c r="F144" s="130"/>
      <c r="G144" s="131" t="s">
        <v>112</v>
      </c>
      <c r="H144" s="222"/>
    </row>
    <row r="145" spans="1:1025" ht="98.1" customHeight="1" x14ac:dyDescent="0.2">
      <c r="B145" s="223">
        <v>13</v>
      </c>
      <c r="C145" s="71" t="s">
        <v>116</v>
      </c>
      <c r="D145" s="9"/>
      <c r="E145" s="8"/>
      <c r="F145" s="8"/>
      <c r="G145" s="131" t="s">
        <v>112</v>
      </c>
      <c r="H145" s="222"/>
    </row>
    <row r="146" spans="1:1025" customFormat="1" ht="108.95" customHeight="1" x14ac:dyDescent="0.25">
      <c r="A146" s="278"/>
      <c r="B146" s="292">
        <v>14</v>
      </c>
      <c r="C146" s="224" t="s">
        <v>247</v>
      </c>
      <c r="D146" s="289"/>
      <c r="E146" s="293"/>
      <c r="F146" s="288"/>
      <c r="G146" s="315" t="s">
        <v>266</v>
      </c>
      <c r="H146" s="291"/>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c r="BT146" s="278"/>
      <c r="BU146" s="278"/>
      <c r="BV146" s="278"/>
      <c r="BW146" s="278"/>
      <c r="BX146" s="278"/>
      <c r="BY146" s="278"/>
      <c r="BZ146" s="278"/>
      <c r="CA146" s="278"/>
      <c r="CB146" s="278"/>
      <c r="CC146" s="278"/>
      <c r="CD146" s="278"/>
      <c r="CE146" s="278"/>
      <c r="CF146" s="278"/>
      <c r="CG146" s="278"/>
      <c r="CH146" s="278"/>
      <c r="CI146" s="278"/>
      <c r="CJ146" s="278"/>
      <c r="CK146" s="278"/>
      <c r="CL146" s="278"/>
      <c r="CM146" s="278"/>
      <c r="CN146" s="278"/>
      <c r="CO146" s="278"/>
      <c r="CP146" s="278"/>
      <c r="CQ146" s="278"/>
      <c r="CR146" s="278"/>
      <c r="CS146" s="278"/>
      <c r="CT146" s="278"/>
      <c r="CU146" s="278"/>
      <c r="CV146" s="278"/>
      <c r="CW146" s="278"/>
      <c r="CX146" s="278"/>
      <c r="CY146" s="278"/>
      <c r="CZ146" s="278"/>
      <c r="DA146" s="278"/>
      <c r="DB146" s="278"/>
      <c r="DC146" s="278"/>
      <c r="DD146" s="278"/>
      <c r="DE146" s="278"/>
      <c r="DF146" s="278"/>
      <c r="DG146" s="278"/>
      <c r="DH146" s="278"/>
      <c r="DI146" s="278"/>
      <c r="DJ146" s="278"/>
      <c r="DK146" s="278"/>
      <c r="DL146" s="278"/>
      <c r="DM146" s="278"/>
      <c r="DN146" s="278"/>
      <c r="DO146" s="278"/>
      <c r="DP146" s="278"/>
      <c r="DQ146" s="278"/>
      <c r="DR146" s="278"/>
      <c r="DS146" s="278"/>
      <c r="DT146" s="278"/>
      <c r="DU146" s="278"/>
      <c r="DV146" s="278"/>
      <c r="DW146" s="278"/>
      <c r="DX146" s="278"/>
      <c r="DY146" s="278"/>
      <c r="DZ146" s="278"/>
      <c r="EA146" s="278"/>
      <c r="EB146" s="278"/>
      <c r="EC146" s="278"/>
      <c r="ED146" s="278"/>
      <c r="EE146" s="278"/>
      <c r="EF146" s="278"/>
      <c r="EG146" s="278"/>
      <c r="EH146" s="278"/>
      <c r="EI146" s="278"/>
      <c r="EJ146" s="278"/>
      <c r="EK146" s="278"/>
      <c r="EL146" s="278"/>
      <c r="EM146" s="278"/>
      <c r="EN146" s="278"/>
      <c r="EO146" s="278"/>
      <c r="EP146" s="278"/>
      <c r="EQ146" s="278"/>
      <c r="ER146" s="278"/>
      <c r="ES146" s="278"/>
      <c r="ET146" s="278"/>
      <c r="EU146" s="278"/>
      <c r="EV146" s="278"/>
      <c r="EW146" s="278"/>
      <c r="EX146" s="278"/>
      <c r="EY146" s="278"/>
      <c r="EZ146" s="278"/>
      <c r="FA146" s="278"/>
      <c r="FB146" s="278"/>
      <c r="FC146" s="278"/>
      <c r="FD146" s="278"/>
      <c r="FE146" s="278"/>
      <c r="FF146" s="278"/>
      <c r="FG146" s="278"/>
      <c r="FH146" s="278"/>
      <c r="FI146" s="278"/>
      <c r="FJ146" s="278"/>
      <c r="FK146" s="278"/>
      <c r="FL146" s="278"/>
      <c r="FM146" s="278"/>
      <c r="FN146" s="278"/>
      <c r="FO146" s="278"/>
      <c r="FP146" s="278"/>
      <c r="FQ146" s="278"/>
      <c r="FR146" s="278"/>
      <c r="FS146" s="278"/>
      <c r="FT146" s="278"/>
      <c r="FU146" s="278"/>
      <c r="FV146" s="278"/>
      <c r="FW146" s="278"/>
      <c r="FX146" s="278"/>
      <c r="FY146" s="278"/>
      <c r="FZ146" s="278"/>
      <c r="GA146" s="278"/>
      <c r="GB146" s="278"/>
      <c r="GC146" s="278"/>
      <c r="GD146" s="278"/>
      <c r="GE146" s="278"/>
      <c r="GF146" s="278"/>
      <c r="GG146" s="278"/>
      <c r="GH146" s="278"/>
      <c r="GI146" s="278"/>
      <c r="GJ146" s="278"/>
      <c r="GK146" s="278"/>
      <c r="GL146" s="278"/>
      <c r="GM146" s="278"/>
      <c r="GN146" s="278"/>
      <c r="GO146" s="278"/>
      <c r="GP146" s="278"/>
      <c r="GQ146" s="278"/>
      <c r="GR146" s="278"/>
      <c r="GS146" s="278"/>
      <c r="GT146" s="278"/>
      <c r="GU146" s="278"/>
      <c r="GV146" s="278"/>
      <c r="GW146" s="278"/>
      <c r="GX146" s="278"/>
      <c r="GY146" s="278"/>
      <c r="GZ146" s="278"/>
      <c r="HA146" s="278"/>
      <c r="HB146" s="278"/>
      <c r="HC146" s="278"/>
      <c r="HD146" s="278"/>
      <c r="HE146" s="278"/>
      <c r="HF146" s="278"/>
      <c r="HG146" s="278"/>
      <c r="HH146" s="278"/>
      <c r="HI146" s="278"/>
      <c r="HJ146" s="278"/>
      <c r="HK146" s="278"/>
      <c r="HL146" s="278"/>
      <c r="HM146" s="278"/>
      <c r="HN146" s="278"/>
      <c r="HO146" s="278"/>
      <c r="HP146" s="278"/>
      <c r="HQ146" s="278"/>
      <c r="HR146" s="278"/>
      <c r="HS146" s="278"/>
      <c r="HT146" s="278"/>
      <c r="HU146" s="278"/>
      <c r="HV146" s="278"/>
      <c r="HW146" s="278"/>
      <c r="HX146" s="278"/>
      <c r="HY146" s="278"/>
      <c r="HZ146" s="278"/>
      <c r="IA146" s="278"/>
      <c r="IB146" s="278"/>
      <c r="IC146" s="278"/>
      <c r="ID146" s="278"/>
      <c r="IE146" s="278"/>
      <c r="IF146" s="278"/>
      <c r="IG146" s="278"/>
      <c r="IH146" s="278"/>
      <c r="II146" s="278"/>
      <c r="IJ146" s="278"/>
      <c r="IK146" s="278"/>
      <c r="IL146" s="278"/>
      <c r="IM146" s="278"/>
      <c r="IN146" s="278"/>
      <c r="IO146" s="278"/>
      <c r="IP146" s="278"/>
      <c r="IQ146" s="278"/>
      <c r="IR146" s="278"/>
      <c r="IS146" s="278"/>
      <c r="IT146" s="278"/>
      <c r="IU146" s="278"/>
      <c r="IV146" s="278"/>
      <c r="IW146" s="278"/>
      <c r="IX146" s="278"/>
      <c r="IY146" s="278"/>
      <c r="IZ146" s="278"/>
      <c r="JA146" s="278"/>
      <c r="JB146" s="278"/>
      <c r="JC146" s="278"/>
      <c r="JD146" s="278"/>
      <c r="JE146" s="278"/>
      <c r="JF146" s="278"/>
      <c r="JG146" s="278"/>
      <c r="JH146" s="278"/>
      <c r="JI146" s="278"/>
      <c r="JJ146" s="278"/>
      <c r="JK146" s="278"/>
      <c r="JL146" s="278"/>
      <c r="JM146" s="278"/>
      <c r="JN146" s="278"/>
      <c r="JO146" s="278"/>
      <c r="JP146" s="278"/>
      <c r="JQ146" s="278"/>
      <c r="JR146" s="278"/>
      <c r="JS146" s="278"/>
      <c r="JT146" s="278"/>
      <c r="JU146" s="278"/>
      <c r="JV146" s="278"/>
      <c r="JW146" s="278"/>
      <c r="JX146" s="278"/>
      <c r="JY146" s="278"/>
      <c r="JZ146" s="278"/>
      <c r="KA146" s="278"/>
      <c r="KB146" s="278"/>
      <c r="KC146" s="278"/>
      <c r="KD146" s="278"/>
      <c r="KE146" s="278"/>
      <c r="KF146" s="278"/>
      <c r="KG146" s="278"/>
      <c r="KH146" s="278"/>
      <c r="KI146" s="278"/>
      <c r="KJ146" s="278"/>
      <c r="KK146" s="278"/>
      <c r="KL146" s="278"/>
      <c r="KM146" s="278"/>
      <c r="KN146" s="278"/>
      <c r="KO146" s="278"/>
      <c r="KP146" s="278"/>
      <c r="KQ146" s="278"/>
      <c r="KR146" s="278"/>
      <c r="KS146" s="278"/>
      <c r="KT146" s="278"/>
      <c r="KU146" s="278"/>
      <c r="KV146" s="278"/>
      <c r="KW146" s="278"/>
      <c r="KX146" s="278"/>
      <c r="KY146" s="278"/>
      <c r="KZ146" s="278"/>
      <c r="LA146" s="278"/>
      <c r="LB146" s="278"/>
      <c r="LC146" s="278"/>
      <c r="LD146" s="278"/>
      <c r="LE146" s="278"/>
      <c r="LF146" s="278"/>
      <c r="LG146" s="278"/>
      <c r="LH146" s="278"/>
      <c r="LI146" s="278"/>
      <c r="LJ146" s="278"/>
      <c r="LK146" s="278"/>
      <c r="LL146" s="278"/>
      <c r="LM146" s="278"/>
      <c r="LN146" s="278"/>
      <c r="LO146" s="278"/>
      <c r="LP146" s="278"/>
      <c r="LQ146" s="278"/>
      <c r="LR146" s="278"/>
      <c r="LS146" s="278"/>
      <c r="LT146" s="278"/>
      <c r="LU146" s="278"/>
      <c r="LV146" s="278"/>
      <c r="LW146" s="278"/>
      <c r="LX146" s="278"/>
      <c r="LY146" s="278"/>
      <c r="LZ146" s="278"/>
      <c r="MA146" s="278"/>
      <c r="MB146" s="278"/>
      <c r="MC146" s="278"/>
      <c r="MD146" s="278"/>
      <c r="ME146" s="278"/>
      <c r="MF146" s="278"/>
      <c r="MG146" s="278"/>
      <c r="MH146" s="278"/>
      <c r="MI146" s="278"/>
      <c r="MJ146" s="278"/>
      <c r="MK146" s="278"/>
      <c r="ML146" s="278"/>
      <c r="MM146" s="278"/>
      <c r="MN146" s="278"/>
      <c r="MO146" s="278"/>
      <c r="MP146" s="278"/>
      <c r="MQ146" s="278"/>
      <c r="MR146" s="278"/>
      <c r="MS146" s="278"/>
      <c r="MT146" s="278"/>
      <c r="MU146" s="278"/>
      <c r="MV146" s="278"/>
      <c r="MW146" s="278"/>
      <c r="MX146" s="278"/>
      <c r="MY146" s="278"/>
      <c r="MZ146" s="278"/>
      <c r="NA146" s="278"/>
      <c r="NB146" s="278"/>
      <c r="NC146" s="278"/>
      <c r="ND146" s="278"/>
      <c r="NE146" s="278"/>
      <c r="NF146" s="278"/>
      <c r="NG146" s="278"/>
      <c r="NH146" s="278"/>
      <c r="NI146" s="278"/>
      <c r="NJ146" s="278"/>
      <c r="NK146" s="278"/>
      <c r="NL146" s="278"/>
      <c r="NM146" s="278"/>
      <c r="NN146" s="278"/>
      <c r="NO146" s="278"/>
      <c r="NP146" s="278"/>
      <c r="NQ146" s="278"/>
      <c r="NR146" s="278"/>
      <c r="NS146" s="278"/>
      <c r="NT146" s="278"/>
      <c r="NU146" s="278"/>
      <c r="NV146" s="278"/>
      <c r="NW146" s="278"/>
      <c r="NX146" s="278"/>
      <c r="NY146" s="278"/>
      <c r="NZ146" s="278"/>
      <c r="OA146" s="278"/>
      <c r="OB146" s="278"/>
      <c r="OC146" s="278"/>
      <c r="OD146" s="278"/>
      <c r="OE146" s="278"/>
      <c r="OF146" s="278"/>
      <c r="OG146" s="278"/>
      <c r="OH146" s="278"/>
      <c r="OI146" s="278"/>
      <c r="OJ146" s="278"/>
      <c r="OK146" s="278"/>
      <c r="OL146" s="278"/>
      <c r="OM146" s="278"/>
      <c r="ON146" s="278"/>
      <c r="OO146" s="278"/>
      <c r="OP146" s="278"/>
      <c r="OQ146" s="278"/>
      <c r="OR146" s="278"/>
      <c r="OS146" s="278"/>
      <c r="OT146" s="278"/>
      <c r="OU146" s="278"/>
      <c r="OV146" s="278"/>
      <c r="OW146" s="278"/>
      <c r="OX146" s="278"/>
      <c r="OY146" s="278"/>
      <c r="OZ146" s="278"/>
      <c r="PA146" s="278"/>
      <c r="PB146" s="278"/>
      <c r="PC146" s="278"/>
      <c r="PD146" s="278"/>
      <c r="PE146" s="278"/>
      <c r="PF146" s="278"/>
      <c r="PG146" s="278"/>
      <c r="PH146" s="278"/>
      <c r="PI146" s="278"/>
      <c r="PJ146" s="278"/>
      <c r="PK146" s="278"/>
      <c r="PL146" s="278"/>
      <c r="PM146" s="278"/>
      <c r="PN146" s="278"/>
      <c r="PO146" s="278"/>
      <c r="PP146" s="278"/>
      <c r="PQ146" s="278"/>
      <c r="PR146" s="278"/>
      <c r="PS146" s="278"/>
      <c r="PT146" s="278"/>
      <c r="PU146" s="278"/>
      <c r="PV146" s="278"/>
      <c r="PW146" s="278"/>
      <c r="PX146" s="278"/>
      <c r="PY146" s="278"/>
      <c r="PZ146" s="278"/>
      <c r="QA146" s="278"/>
      <c r="QB146" s="278"/>
      <c r="QC146" s="278"/>
      <c r="QD146" s="278"/>
      <c r="QE146" s="278"/>
      <c r="QF146" s="278"/>
      <c r="QG146" s="278"/>
      <c r="QH146" s="278"/>
      <c r="QI146" s="278"/>
      <c r="QJ146" s="278"/>
      <c r="QK146" s="278"/>
      <c r="QL146" s="278"/>
      <c r="QM146" s="278"/>
      <c r="QN146" s="278"/>
      <c r="QO146" s="278"/>
      <c r="QP146" s="278"/>
      <c r="QQ146" s="278"/>
      <c r="QR146" s="278"/>
      <c r="QS146" s="278"/>
      <c r="QT146" s="278"/>
      <c r="QU146" s="278"/>
      <c r="QV146" s="278"/>
      <c r="QW146" s="278"/>
      <c r="QX146" s="278"/>
      <c r="QY146" s="278"/>
      <c r="QZ146" s="278"/>
      <c r="RA146" s="278"/>
      <c r="RB146" s="278"/>
      <c r="RC146" s="278"/>
      <c r="RD146" s="278"/>
      <c r="RE146" s="278"/>
      <c r="RF146" s="278"/>
      <c r="RG146" s="278"/>
      <c r="RH146" s="278"/>
      <c r="RI146" s="278"/>
      <c r="RJ146" s="278"/>
      <c r="RK146" s="278"/>
      <c r="RL146" s="278"/>
      <c r="RM146" s="278"/>
      <c r="RN146" s="278"/>
      <c r="RO146" s="278"/>
      <c r="RP146" s="278"/>
      <c r="RQ146" s="278"/>
      <c r="RR146" s="278"/>
      <c r="RS146" s="278"/>
      <c r="RT146" s="278"/>
      <c r="RU146" s="278"/>
      <c r="RV146" s="278"/>
      <c r="RW146" s="278"/>
      <c r="RX146" s="278"/>
      <c r="RY146" s="278"/>
      <c r="RZ146" s="278"/>
      <c r="SA146" s="278"/>
      <c r="SB146" s="278"/>
      <c r="SC146" s="278"/>
      <c r="SD146" s="278"/>
      <c r="SE146" s="278"/>
      <c r="SF146" s="278"/>
      <c r="SG146" s="278"/>
      <c r="SH146" s="278"/>
      <c r="SI146" s="278"/>
      <c r="SJ146" s="278"/>
      <c r="SK146" s="278"/>
      <c r="SL146" s="278"/>
      <c r="SM146" s="278"/>
      <c r="SN146" s="278"/>
      <c r="SO146" s="278"/>
      <c r="SP146" s="278"/>
      <c r="SQ146" s="278"/>
      <c r="SR146" s="278"/>
      <c r="SS146" s="278"/>
      <c r="ST146" s="278"/>
      <c r="SU146" s="278"/>
      <c r="SV146" s="278"/>
      <c r="SW146" s="278"/>
      <c r="SX146" s="278"/>
      <c r="SY146" s="278"/>
      <c r="SZ146" s="278"/>
      <c r="TA146" s="278"/>
      <c r="TB146" s="278"/>
      <c r="TC146" s="278"/>
      <c r="TD146" s="278"/>
      <c r="TE146" s="278"/>
      <c r="TF146" s="278"/>
      <c r="TG146" s="278"/>
      <c r="TH146" s="278"/>
      <c r="TI146" s="278"/>
      <c r="TJ146" s="278"/>
      <c r="TK146" s="278"/>
      <c r="TL146" s="278"/>
      <c r="TM146" s="278"/>
      <c r="TN146" s="278"/>
      <c r="TO146" s="278"/>
      <c r="TP146" s="278"/>
      <c r="TQ146" s="278"/>
      <c r="TR146" s="278"/>
      <c r="TS146" s="278"/>
      <c r="TT146" s="278"/>
      <c r="TU146" s="278"/>
      <c r="TV146" s="278"/>
      <c r="TW146" s="278"/>
      <c r="TX146" s="278"/>
      <c r="TY146" s="278"/>
      <c r="TZ146" s="278"/>
      <c r="UA146" s="278"/>
      <c r="UB146" s="278"/>
      <c r="UC146" s="278"/>
      <c r="UD146" s="278"/>
      <c r="UE146" s="278"/>
      <c r="UF146" s="278"/>
      <c r="UG146" s="278"/>
      <c r="UH146" s="278"/>
      <c r="UI146" s="278"/>
      <c r="UJ146" s="278"/>
      <c r="UK146" s="278"/>
      <c r="UL146" s="278"/>
      <c r="UM146" s="278"/>
      <c r="UN146" s="278"/>
      <c r="UO146" s="278"/>
      <c r="UP146" s="278"/>
      <c r="UQ146" s="278"/>
      <c r="UR146" s="278"/>
      <c r="US146" s="278"/>
      <c r="UT146" s="278"/>
      <c r="UU146" s="278"/>
      <c r="UV146" s="278"/>
      <c r="UW146" s="278"/>
      <c r="UX146" s="278"/>
      <c r="UY146" s="278"/>
      <c r="UZ146" s="278"/>
      <c r="VA146" s="278"/>
      <c r="VB146" s="278"/>
      <c r="VC146" s="278"/>
      <c r="VD146" s="278"/>
      <c r="VE146" s="278"/>
      <c r="VF146" s="278"/>
      <c r="VG146" s="278"/>
      <c r="VH146" s="278"/>
      <c r="VI146" s="278"/>
      <c r="VJ146" s="278"/>
      <c r="VK146" s="278"/>
      <c r="VL146" s="278"/>
      <c r="VM146" s="278"/>
      <c r="VN146" s="278"/>
      <c r="VO146" s="278"/>
      <c r="VP146" s="278"/>
      <c r="VQ146" s="278"/>
      <c r="VR146" s="278"/>
      <c r="VS146" s="278"/>
      <c r="VT146" s="278"/>
      <c r="VU146" s="278"/>
      <c r="VV146" s="278"/>
      <c r="VW146" s="278"/>
      <c r="VX146" s="278"/>
      <c r="VY146" s="278"/>
      <c r="VZ146" s="278"/>
      <c r="WA146" s="278"/>
      <c r="WB146" s="278"/>
      <c r="WC146" s="278"/>
      <c r="WD146" s="278"/>
      <c r="WE146" s="278"/>
      <c r="WF146" s="278"/>
      <c r="WG146" s="278"/>
      <c r="WH146" s="278"/>
      <c r="WI146" s="278"/>
      <c r="WJ146" s="278"/>
      <c r="WK146" s="278"/>
      <c r="WL146" s="278"/>
      <c r="WM146" s="278"/>
      <c r="WN146" s="278"/>
      <c r="WO146" s="278"/>
      <c r="WP146" s="278"/>
      <c r="WQ146" s="278"/>
      <c r="WR146" s="278"/>
      <c r="WS146" s="278"/>
      <c r="WT146" s="278"/>
      <c r="WU146" s="278"/>
      <c r="WV146" s="278"/>
      <c r="WW146" s="278"/>
      <c r="WX146" s="278"/>
      <c r="WY146" s="278"/>
      <c r="WZ146" s="278"/>
      <c r="XA146" s="278"/>
      <c r="XB146" s="278"/>
      <c r="XC146" s="278"/>
      <c r="XD146" s="278"/>
      <c r="XE146" s="278"/>
      <c r="XF146" s="278"/>
      <c r="XG146" s="278"/>
      <c r="XH146" s="278"/>
      <c r="XI146" s="278"/>
      <c r="XJ146" s="278"/>
      <c r="XK146" s="278"/>
      <c r="XL146" s="278"/>
      <c r="XM146" s="278"/>
      <c r="XN146" s="278"/>
      <c r="XO146" s="278"/>
      <c r="XP146" s="278"/>
      <c r="XQ146" s="278"/>
      <c r="XR146" s="278"/>
      <c r="XS146" s="278"/>
      <c r="XT146" s="278"/>
      <c r="XU146" s="278"/>
      <c r="XV146" s="278"/>
      <c r="XW146" s="278"/>
      <c r="XX146" s="278"/>
      <c r="XY146" s="278"/>
      <c r="XZ146" s="278"/>
      <c r="YA146" s="278"/>
      <c r="YB146" s="278"/>
      <c r="YC146" s="278"/>
      <c r="YD146" s="278"/>
      <c r="YE146" s="278"/>
      <c r="YF146" s="278"/>
      <c r="YG146" s="278"/>
      <c r="YH146" s="278"/>
      <c r="YI146" s="278"/>
      <c r="YJ146" s="278"/>
      <c r="YK146" s="278"/>
      <c r="YL146" s="278"/>
      <c r="YM146" s="278"/>
      <c r="YN146" s="278"/>
      <c r="YO146" s="278"/>
      <c r="YP146" s="278"/>
      <c r="YQ146" s="278"/>
      <c r="YR146" s="278"/>
      <c r="YS146" s="278"/>
      <c r="YT146" s="278"/>
      <c r="YU146" s="278"/>
      <c r="YV146" s="278"/>
      <c r="YW146" s="278"/>
      <c r="YX146" s="278"/>
      <c r="YY146" s="278"/>
      <c r="YZ146" s="278"/>
      <c r="ZA146" s="278"/>
      <c r="ZB146" s="278"/>
      <c r="ZC146" s="278"/>
      <c r="ZD146" s="278"/>
      <c r="ZE146" s="278"/>
      <c r="ZF146" s="278"/>
      <c r="ZG146" s="278"/>
      <c r="ZH146" s="278"/>
      <c r="ZI146" s="278"/>
      <c r="ZJ146" s="278"/>
      <c r="ZK146" s="278"/>
      <c r="ZL146" s="278"/>
      <c r="ZM146" s="278"/>
      <c r="ZN146" s="278"/>
      <c r="ZO146" s="278"/>
      <c r="ZP146" s="278"/>
      <c r="ZQ146" s="278"/>
      <c r="ZR146" s="278"/>
      <c r="ZS146" s="278"/>
      <c r="ZT146" s="278"/>
      <c r="ZU146" s="278"/>
      <c r="ZV146" s="278"/>
      <c r="ZW146" s="278"/>
      <c r="ZX146" s="278"/>
      <c r="ZY146" s="278"/>
      <c r="ZZ146" s="278"/>
      <c r="AAA146" s="278"/>
      <c r="AAB146" s="278"/>
      <c r="AAC146" s="278"/>
      <c r="AAD146" s="278"/>
      <c r="AAE146" s="278"/>
      <c r="AAF146" s="278"/>
      <c r="AAG146" s="278"/>
      <c r="AAH146" s="278"/>
      <c r="AAI146" s="278"/>
      <c r="AAJ146" s="278"/>
      <c r="AAK146" s="278"/>
      <c r="AAL146" s="278"/>
      <c r="AAM146" s="278"/>
      <c r="AAN146" s="278"/>
      <c r="AAO146" s="278"/>
      <c r="AAP146" s="278"/>
      <c r="AAQ146" s="278"/>
      <c r="AAR146" s="278"/>
      <c r="AAS146" s="278"/>
      <c r="AAT146" s="278"/>
      <c r="AAU146" s="278"/>
      <c r="AAV146" s="278"/>
      <c r="AAW146" s="278"/>
      <c r="AAX146" s="278"/>
      <c r="AAY146" s="278"/>
      <c r="AAZ146" s="278"/>
      <c r="ABA146" s="278"/>
      <c r="ABB146" s="278"/>
      <c r="ABC146" s="278"/>
      <c r="ABD146" s="278"/>
      <c r="ABE146" s="278"/>
      <c r="ABF146" s="278"/>
      <c r="ABG146" s="278"/>
      <c r="ABH146" s="278"/>
      <c r="ABI146" s="278"/>
      <c r="ABJ146" s="278"/>
      <c r="ABK146" s="278"/>
      <c r="ABL146" s="278"/>
      <c r="ABM146" s="278"/>
      <c r="ABN146" s="278"/>
      <c r="ABO146" s="278"/>
      <c r="ABP146" s="278"/>
      <c r="ABQ146" s="278"/>
      <c r="ABR146" s="278"/>
      <c r="ABS146" s="278"/>
      <c r="ABT146" s="278"/>
      <c r="ABU146" s="278"/>
      <c r="ABV146" s="278"/>
      <c r="ABW146" s="278"/>
      <c r="ABX146" s="278"/>
      <c r="ABY146" s="278"/>
      <c r="ABZ146" s="278"/>
      <c r="ACA146" s="278"/>
      <c r="ACB146" s="278"/>
      <c r="ACC146" s="278"/>
      <c r="ACD146" s="278"/>
      <c r="ACE146" s="278"/>
      <c r="ACF146" s="278"/>
      <c r="ACG146" s="278"/>
      <c r="ACH146" s="278"/>
      <c r="ACI146" s="278"/>
      <c r="ACJ146" s="278"/>
      <c r="ACK146" s="278"/>
      <c r="ACL146" s="278"/>
      <c r="ACM146" s="278"/>
      <c r="ACN146" s="278"/>
      <c r="ACO146" s="278"/>
      <c r="ACP146" s="278"/>
      <c r="ACQ146" s="278"/>
      <c r="ACR146" s="278"/>
      <c r="ACS146" s="278"/>
      <c r="ACT146" s="278"/>
      <c r="ACU146" s="278"/>
      <c r="ACV146" s="278"/>
      <c r="ACW146" s="278"/>
      <c r="ACX146" s="278"/>
      <c r="ACY146" s="278"/>
      <c r="ACZ146" s="278"/>
      <c r="ADA146" s="278"/>
      <c r="ADB146" s="278"/>
      <c r="ADC146" s="278"/>
      <c r="ADD146" s="278"/>
      <c r="ADE146" s="278"/>
      <c r="ADF146" s="278"/>
      <c r="ADG146" s="278"/>
      <c r="ADH146" s="278"/>
      <c r="ADI146" s="278"/>
      <c r="ADJ146" s="278"/>
      <c r="ADK146" s="278"/>
      <c r="ADL146" s="278"/>
      <c r="ADM146" s="278"/>
      <c r="ADN146" s="278"/>
      <c r="ADO146" s="278"/>
      <c r="ADP146" s="278"/>
      <c r="ADQ146" s="278"/>
      <c r="ADR146" s="278"/>
      <c r="ADS146" s="278"/>
      <c r="ADT146" s="278"/>
      <c r="ADU146" s="278"/>
      <c r="ADV146" s="278"/>
      <c r="ADW146" s="278"/>
      <c r="ADX146" s="278"/>
      <c r="ADY146" s="278"/>
      <c r="ADZ146" s="278"/>
      <c r="AEA146" s="278"/>
      <c r="AEB146" s="278"/>
      <c r="AEC146" s="278"/>
      <c r="AED146" s="278"/>
      <c r="AEE146" s="278"/>
      <c r="AEF146" s="278"/>
      <c r="AEG146" s="278"/>
      <c r="AEH146" s="278"/>
      <c r="AEI146" s="278"/>
      <c r="AEJ146" s="278"/>
      <c r="AEK146" s="278"/>
      <c r="AEL146" s="278"/>
      <c r="AEM146" s="278"/>
      <c r="AEN146" s="278"/>
      <c r="AEO146" s="278"/>
      <c r="AEP146" s="278"/>
      <c r="AEQ146" s="278"/>
      <c r="AER146" s="278"/>
      <c r="AES146" s="278"/>
      <c r="AET146" s="278"/>
      <c r="AEU146" s="278"/>
      <c r="AEV146" s="278"/>
      <c r="AEW146" s="278"/>
      <c r="AEX146" s="278"/>
      <c r="AEY146" s="278"/>
      <c r="AEZ146" s="278"/>
      <c r="AFA146" s="278"/>
      <c r="AFB146" s="278"/>
      <c r="AFC146" s="278"/>
      <c r="AFD146" s="278"/>
      <c r="AFE146" s="278"/>
      <c r="AFF146" s="278"/>
      <c r="AFG146" s="278"/>
      <c r="AFH146" s="278"/>
      <c r="AFI146" s="278"/>
      <c r="AFJ146" s="278"/>
      <c r="AFK146" s="278"/>
      <c r="AFL146" s="278"/>
      <c r="AFM146" s="278"/>
      <c r="AFN146" s="278"/>
      <c r="AFO146" s="278"/>
      <c r="AFP146" s="278"/>
      <c r="AFQ146" s="278"/>
      <c r="AFR146" s="278"/>
      <c r="AFS146" s="278"/>
      <c r="AFT146" s="278"/>
      <c r="AFU146" s="278"/>
      <c r="AFV146" s="278"/>
      <c r="AFW146" s="278"/>
      <c r="AFX146" s="278"/>
      <c r="AFY146" s="278"/>
      <c r="AFZ146" s="278"/>
      <c r="AGA146" s="278"/>
      <c r="AGB146" s="278"/>
      <c r="AGC146" s="278"/>
      <c r="AGD146" s="278"/>
      <c r="AGE146" s="278"/>
      <c r="AGF146" s="278"/>
      <c r="AGG146" s="278"/>
      <c r="AGH146" s="278"/>
      <c r="AGI146" s="278"/>
      <c r="AGJ146" s="278"/>
      <c r="AGK146" s="278"/>
      <c r="AGL146" s="278"/>
      <c r="AGM146" s="278"/>
      <c r="AGN146" s="278"/>
      <c r="AGO146" s="278"/>
      <c r="AGP146" s="278"/>
      <c r="AGQ146" s="278"/>
      <c r="AGR146" s="278"/>
      <c r="AGS146" s="278"/>
      <c r="AGT146" s="278"/>
      <c r="AGU146" s="278"/>
      <c r="AGV146" s="278"/>
      <c r="AGW146" s="278"/>
      <c r="AGX146" s="278"/>
      <c r="AGY146" s="278"/>
      <c r="AGZ146" s="278"/>
      <c r="AHA146" s="278"/>
      <c r="AHB146" s="278"/>
      <c r="AHC146" s="278"/>
      <c r="AHD146" s="278"/>
      <c r="AHE146" s="278"/>
      <c r="AHF146" s="278"/>
      <c r="AHG146" s="278"/>
      <c r="AHH146" s="278"/>
      <c r="AHI146" s="278"/>
      <c r="AHJ146" s="278"/>
      <c r="AHK146" s="278"/>
      <c r="AHL146" s="278"/>
      <c r="AHM146" s="278"/>
      <c r="AHN146" s="278"/>
      <c r="AHO146" s="278"/>
      <c r="AHP146" s="278"/>
      <c r="AHQ146" s="278"/>
      <c r="AHR146" s="278"/>
      <c r="AHS146" s="278"/>
      <c r="AHT146" s="278"/>
      <c r="AHU146" s="278"/>
      <c r="AHV146" s="278"/>
      <c r="AHW146" s="278"/>
      <c r="AHX146" s="278"/>
      <c r="AHY146" s="278"/>
      <c r="AHZ146" s="278"/>
      <c r="AIA146" s="278"/>
      <c r="AIB146" s="278"/>
      <c r="AIC146" s="278"/>
      <c r="AID146" s="278"/>
      <c r="AIE146" s="278"/>
      <c r="AIF146" s="278"/>
      <c r="AIG146" s="278"/>
      <c r="AIH146" s="278"/>
      <c r="AII146" s="278"/>
      <c r="AIJ146" s="278"/>
      <c r="AIK146" s="278"/>
      <c r="AIL146" s="278"/>
      <c r="AIM146" s="278"/>
      <c r="AIN146" s="278"/>
      <c r="AIO146" s="278"/>
      <c r="AIP146" s="278"/>
      <c r="AIQ146" s="278"/>
      <c r="AIR146" s="278"/>
      <c r="AIS146" s="278"/>
      <c r="AIT146" s="278"/>
      <c r="AIU146" s="278"/>
      <c r="AIV146" s="278"/>
      <c r="AIW146" s="278"/>
      <c r="AIX146" s="278"/>
      <c r="AIY146" s="278"/>
      <c r="AIZ146" s="278"/>
      <c r="AJA146" s="278"/>
      <c r="AJB146" s="278"/>
      <c r="AJC146" s="278"/>
      <c r="AJD146" s="278"/>
      <c r="AJE146" s="278"/>
      <c r="AJF146" s="278"/>
      <c r="AJG146" s="278"/>
      <c r="AJH146" s="278"/>
      <c r="AJI146" s="278"/>
      <c r="AJJ146" s="278"/>
      <c r="AJK146" s="278"/>
      <c r="AJL146" s="278"/>
      <c r="AJM146" s="278"/>
      <c r="AJN146" s="278"/>
      <c r="AJO146" s="278"/>
      <c r="AJP146" s="278"/>
      <c r="AJQ146" s="278"/>
      <c r="AJR146" s="278"/>
      <c r="AJS146" s="278"/>
      <c r="AJT146" s="278"/>
      <c r="AJU146" s="278"/>
      <c r="AJV146" s="278"/>
      <c r="AJW146" s="278"/>
      <c r="AJX146" s="278"/>
      <c r="AJY146" s="278"/>
      <c r="AJZ146" s="278"/>
      <c r="AKA146" s="278"/>
      <c r="AKB146" s="278"/>
      <c r="AKC146" s="278"/>
      <c r="AKD146" s="278"/>
      <c r="AKE146" s="278"/>
      <c r="AKF146" s="278"/>
      <c r="AKG146" s="278"/>
      <c r="AKH146" s="278"/>
      <c r="AKI146" s="278"/>
      <c r="AKJ146" s="278"/>
      <c r="AKK146" s="278"/>
      <c r="AKL146" s="278"/>
      <c r="AKM146" s="278"/>
      <c r="AKN146" s="278"/>
      <c r="AKO146" s="278"/>
      <c r="AKP146" s="278"/>
      <c r="AKQ146" s="278"/>
      <c r="AKR146" s="278"/>
      <c r="AKS146" s="278"/>
      <c r="AKT146" s="278"/>
      <c r="AKU146" s="278"/>
      <c r="AKV146" s="278"/>
      <c r="AKW146" s="278"/>
      <c r="AKX146" s="278"/>
      <c r="AKY146" s="278"/>
      <c r="AKZ146" s="278"/>
      <c r="ALA146" s="278"/>
      <c r="ALB146" s="278"/>
      <c r="ALC146" s="278"/>
      <c r="ALD146" s="278"/>
      <c r="ALE146" s="278"/>
      <c r="ALF146" s="278"/>
      <c r="ALG146" s="278"/>
      <c r="ALH146" s="278"/>
      <c r="ALI146" s="278"/>
      <c r="ALJ146" s="278"/>
      <c r="ALK146" s="278"/>
      <c r="ALL146" s="278"/>
      <c r="ALM146" s="278"/>
      <c r="ALN146" s="278"/>
      <c r="ALO146" s="278"/>
      <c r="ALP146" s="278"/>
      <c r="ALQ146" s="278"/>
      <c r="ALR146" s="278"/>
      <c r="ALS146" s="278"/>
      <c r="ALT146" s="278"/>
      <c r="ALU146" s="278"/>
      <c r="ALV146" s="278"/>
      <c r="ALW146" s="278"/>
      <c r="ALX146" s="278"/>
      <c r="ALY146" s="278"/>
      <c r="ALZ146" s="278"/>
      <c r="AMA146" s="278"/>
      <c r="AMB146" s="278"/>
      <c r="AMC146" s="278"/>
      <c r="AMD146" s="278"/>
      <c r="AME146" s="278"/>
      <c r="AMF146" s="278"/>
      <c r="AMG146" s="278"/>
      <c r="AMH146" s="278"/>
      <c r="AMI146" s="278"/>
      <c r="AMJ146" s="278"/>
      <c r="AMK146" s="278"/>
    </row>
    <row r="147" spans="1:1025" customFormat="1" ht="131.25" customHeight="1" x14ac:dyDescent="0.25">
      <c r="A147" s="278"/>
      <c r="B147" s="292">
        <v>15</v>
      </c>
      <c r="C147" s="224" t="s">
        <v>248</v>
      </c>
      <c r="D147" s="289"/>
      <c r="E147" s="293"/>
      <c r="F147" s="288"/>
      <c r="G147" s="315" t="s">
        <v>267</v>
      </c>
      <c r="H147" s="291"/>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c r="BT147" s="278"/>
      <c r="BU147" s="278"/>
      <c r="BV147" s="278"/>
      <c r="BW147" s="278"/>
      <c r="BX147" s="278"/>
      <c r="BY147" s="278"/>
      <c r="BZ147" s="278"/>
      <c r="CA147" s="278"/>
      <c r="CB147" s="278"/>
      <c r="CC147" s="278"/>
      <c r="CD147" s="278"/>
      <c r="CE147" s="278"/>
      <c r="CF147" s="278"/>
      <c r="CG147" s="278"/>
      <c r="CH147" s="278"/>
      <c r="CI147" s="278"/>
      <c r="CJ147" s="278"/>
      <c r="CK147" s="278"/>
      <c r="CL147" s="278"/>
      <c r="CM147" s="278"/>
      <c r="CN147" s="278"/>
      <c r="CO147" s="278"/>
      <c r="CP147" s="278"/>
      <c r="CQ147" s="278"/>
      <c r="CR147" s="278"/>
      <c r="CS147" s="278"/>
      <c r="CT147" s="278"/>
      <c r="CU147" s="278"/>
      <c r="CV147" s="278"/>
      <c r="CW147" s="278"/>
      <c r="CX147" s="278"/>
      <c r="CY147" s="278"/>
      <c r="CZ147" s="278"/>
      <c r="DA147" s="278"/>
      <c r="DB147" s="278"/>
      <c r="DC147" s="278"/>
      <c r="DD147" s="278"/>
      <c r="DE147" s="278"/>
      <c r="DF147" s="278"/>
      <c r="DG147" s="278"/>
      <c r="DH147" s="278"/>
      <c r="DI147" s="278"/>
      <c r="DJ147" s="278"/>
      <c r="DK147" s="278"/>
      <c r="DL147" s="278"/>
      <c r="DM147" s="278"/>
      <c r="DN147" s="278"/>
      <c r="DO147" s="278"/>
      <c r="DP147" s="278"/>
      <c r="DQ147" s="278"/>
      <c r="DR147" s="278"/>
      <c r="DS147" s="278"/>
      <c r="DT147" s="278"/>
      <c r="DU147" s="278"/>
      <c r="DV147" s="278"/>
      <c r="DW147" s="278"/>
      <c r="DX147" s="278"/>
      <c r="DY147" s="278"/>
      <c r="DZ147" s="278"/>
      <c r="EA147" s="278"/>
      <c r="EB147" s="278"/>
      <c r="EC147" s="278"/>
      <c r="ED147" s="278"/>
      <c r="EE147" s="278"/>
      <c r="EF147" s="278"/>
      <c r="EG147" s="278"/>
      <c r="EH147" s="278"/>
      <c r="EI147" s="278"/>
      <c r="EJ147" s="278"/>
      <c r="EK147" s="278"/>
      <c r="EL147" s="278"/>
      <c r="EM147" s="278"/>
      <c r="EN147" s="278"/>
      <c r="EO147" s="278"/>
      <c r="EP147" s="278"/>
      <c r="EQ147" s="278"/>
      <c r="ER147" s="278"/>
      <c r="ES147" s="278"/>
      <c r="ET147" s="278"/>
      <c r="EU147" s="278"/>
      <c r="EV147" s="278"/>
      <c r="EW147" s="278"/>
      <c r="EX147" s="278"/>
      <c r="EY147" s="278"/>
      <c r="EZ147" s="278"/>
      <c r="FA147" s="278"/>
      <c r="FB147" s="278"/>
      <c r="FC147" s="278"/>
      <c r="FD147" s="278"/>
      <c r="FE147" s="278"/>
      <c r="FF147" s="278"/>
      <c r="FG147" s="278"/>
      <c r="FH147" s="278"/>
      <c r="FI147" s="278"/>
      <c r="FJ147" s="278"/>
      <c r="FK147" s="278"/>
      <c r="FL147" s="278"/>
      <c r="FM147" s="278"/>
      <c r="FN147" s="278"/>
      <c r="FO147" s="278"/>
      <c r="FP147" s="278"/>
      <c r="FQ147" s="278"/>
      <c r="FR147" s="278"/>
      <c r="FS147" s="278"/>
      <c r="FT147" s="278"/>
      <c r="FU147" s="278"/>
      <c r="FV147" s="278"/>
      <c r="FW147" s="278"/>
      <c r="FX147" s="278"/>
      <c r="FY147" s="278"/>
      <c r="FZ147" s="278"/>
      <c r="GA147" s="278"/>
      <c r="GB147" s="278"/>
      <c r="GC147" s="278"/>
      <c r="GD147" s="278"/>
      <c r="GE147" s="278"/>
      <c r="GF147" s="278"/>
      <c r="GG147" s="278"/>
      <c r="GH147" s="278"/>
      <c r="GI147" s="278"/>
      <c r="GJ147" s="278"/>
      <c r="GK147" s="278"/>
      <c r="GL147" s="278"/>
      <c r="GM147" s="278"/>
      <c r="GN147" s="278"/>
      <c r="GO147" s="278"/>
      <c r="GP147" s="278"/>
      <c r="GQ147" s="278"/>
      <c r="GR147" s="278"/>
      <c r="GS147" s="278"/>
      <c r="GT147" s="278"/>
      <c r="GU147" s="278"/>
      <c r="GV147" s="278"/>
      <c r="GW147" s="278"/>
      <c r="GX147" s="278"/>
      <c r="GY147" s="278"/>
      <c r="GZ147" s="278"/>
      <c r="HA147" s="278"/>
      <c r="HB147" s="278"/>
      <c r="HC147" s="278"/>
      <c r="HD147" s="278"/>
      <c r="HE147" s="278"/>
      <c r="HF147" s="278"/>
      <c r="HG147" s="278"/>
      <c r="HH147" s="278"/>
      <c r="HI147" s="278"/>
      <c r="HJ147" s="278"/>
      <c r="HK147" s="278"/>
      <c r="HL147" s="278"/>
      <c r="HM147" s="278"/>
      <c r="HN147" s="278"/>
      <c r="HO147" s="278"/>
      <c r="HP147" s="278"/>
      <c r="HQ147" s="278"/>
      <c r="HR147" s="278"/>
      <c r="HS147" s="278"/>
      <c r="HT147" s="278"/>
      <c r="HU147" s="278"/>
      <c r="HV147" s="278"/>
      <c r="HW147" s="278"/>
      <c r="HX147" s="278"/>
      <c r="HY147" s="278"/>
      <c r="HZ147" s="278"/>
      <c r="IA147" s="278"/>
      <c r="IB147" s="278"/>
      <c r="IC147" s="278"/>
      <c r="ID147" s="278"/>
      <c r="IE147" s="278"/>
      <c r="IF147" s="278"/>
      <c r="IG147" s="278"/>
      <c r="IH147" s="278"/>
      <c r="II147" s="278"/>
      <c r="IJ147" s="278"/>
      <c r="IK147" s="278"/>
      <c r="IL147" s="278"/>
      <c r="IM147" s="278"/>
      <c r="IN147" s="278"/>
      <c r="IO147" s="278"/>
      <c r="IP147" s="278"/>
      <c r="IQ147" s="278"/>
      <c r="IR147" s="278"/>
      <c r="IS147" s="278"/>
      <c r="IT147" s="278"/>
      <c r="IU147" s="278"/>
      <c r="IV147" s="278"/>
      <c r="IW147" s="278"/>
      <c r="IX147" s="278"/>
      <c r="IY147" s="278"/>
      <c r="IZ147" s="278"/>
      <c r="JA147" s="278"/>
      <c r="JB147" s="278"/>
      <c r="JC147" s="278"/>
      <c r="JD147" s="278"/>
      <c r="JE147" s="278"/>
      <c r="JF147" s="278"/>
      <c r="JG147" s="278"/>
      <c r="JH147" s="278"/>
      <c r="JI147" s="278"/>
      <c r="JJ147" s="278"/>
      <c r="JK147" s="278"/>
      <c r="JL147" s="278"/>
      <c r="JM147" s="278"/>
      <c r="JN147" s="278"/>
      <c r="JO147" s="278"/>
      <c r="JP147" s="278"/>
      <c r="JQ147" s="278"/>
      <c r="JR147" s="278"/>
      <c r="JS147" s="278"/>
      <c r="JT147" s="278"/>
      <c r="JU147" s="278"/>
      <c r="JV147" s="278"/>
      <c r="JW147" s="278"/>
      <c r="JX147" s="278"/>
      <c r="JY147" s="278"/>
      <c r="JZ147" s="278"/>
      <c r="KA147" s="278"/>
      <c r="KB147" s="278"/>
      <c r="KC147" s="278"/>
      <c r="KD147" s="278"/>
      <c r="KE147" s="278"/>
      <c r="KF147" s="278"/>
      <c r="KG147" s="278"/>
      <c r="KH147" s="278"/>
      <c r="KI147" s="278"/>
      <c r="KJ147" s="278"/>
      <c r="KK147" s="278"/>
      <c r="KL147" s="278"/>
      <c r="KM147" s="278"/>
      <c r="KN147" s="278"/>
      <c r="KO147" s="278"/>
      <c r="KP147" s="278"/>
      <c r="KQ147" s="278"/>
      <c r="KR147" s="278"/>
      <c r="KS147" s="278"/>
      <c r="KT147" s="278"/>
      <c r="KU147" s="278"/>
      <c r="KV147" s="278"/>
      <c r="KW147" s="278"/>
      <c r="KX147" s="278"/>
      <c r="KY147" s="278"/>
      <c r="KZ147" s="278"/>
      <c r="LA147" s="278"/>
      <c r="LB147" s="278"/>
      <c r="LC147" s="278"/>
      <c r="LD147" s="278"/>
      <c r="LE147" s="278"/>
      <c r="LF147" s="278"/>
      <c r="LG147" s="278"/>
      <c r="LH147" s="278"/>
      <c r="LI147" s="278"/>
      <c r="LJ147" s="278"/>
      <c r="LK147" s="278"/>
      <c r="LL147" s="278"/>
      <c r="LM147" s="278"/>
      <c r="LN147" s="278"/>
      <c r="LO147" s="278"/>
      <c r="LP147" s="278"/>
      <c r="LQ147" s="278"/>
      <c r="LR147" s="278"/>
      <c r="LS147" s="278"/>
      <c r="LT147" s="278"/>
      <c r="LU147" s="278"/>
      <c r="LV147" s="278"/>
      <c r="LW147" s="278"/>
      <c r="LX147" s="278"/>
      <c r="LY147" s="278"/>
      <c r="LZ147" s="278"/>
      <c r="MA147" s="278"/>
      <c r="MB147" s="278"/>
      <c r="MC147" s="278"/>
      <c r="MD147" s="278"/>
      <c r="ME147" s="278"/>
      <c r="MF147" s="278"/>
      <c r="MG147" s="278"/>
      <c r="MH147" s="278"/>
      <c r="MI147" s="278"/>
      <c r="MJ147" s="278"/>
      <c r="MK147" s="278"/>
      <c r="ML147" s="278"/>
      <c r="MM147" s="278"/>
      <c r="MN147" s="278"/>
      <c r="MO147" s="278"/>
      <c r="MP147" s="278"/>
      <c r="MQ147" s="278"/>
      <c r="MR147" s="278"/>
      <c r="MS147" s="278"/>
      <c r="MT147" s="278"/>
      <c r="MU147" s="278"/>
      <c r="MV147" s="278"/>
      <c r="MW147" s="278"/>
      <c r="MX147" s="278"/>
      <c r="MY147" s="278"/>
      <c r="MZ147" s="278"/>
      <c r="NA147" s="278"/>
      <c r="NB147" s="278"/>
      <c r="NC147" s="278"/>
      <c r="ND147" s="278"/>
      <c r="NE147" s="278"/>
      <c r="NF147" s="278"/>
      <c r="NG147" s="278"/>
      <c r="NH147" s="278"/>
      <c r="NI147" s="278"/>
      <c r="NJ147" s="278"/>
      <c r="NK147" s="278"/>
      <c r="NL147" s="278"/>
      <c r="NM147" s="278"/>
      <c r="NN147" s="278"/>
      <c r="NO147" s="278"/>
      <c r="NP147" s="278"/>
      <c r="NQ147" s="278"/>
      <c r="NR147" s="278"/>
      <c r="NS147" s="278"/>
      <c r="NT147" s="278"/>
      <c r="NU147" s="278"/>
      <c r="NV147" s="278"/>
      <c r="NW147" s="278"/>
      <c r="NX147" s="278"/>
      <c r="NY147" s="278"/>
      <c r="NZ147" s="278"/>
      <c r="OA147" s="278"/>
      <c r="OB147" s="278"/>
      <c r="OC147" s="278"/>
      <c r="OD147" s="278"/>
      <c r="OE147" s="278"/>
      <c r="OF147" s="278"/>
      <c r="OG147" s="278"/>
      <c r="OH147" s="278"/>
      <c r="OI147" s="278"/>
      <c r="OJ147" s="278"/>
      <c r="OK147" s="278"/>
      <c r="OL147" s="278"/>
      <c r="OM147" s="278"/>
      <c r="ON147" s="278"/>
      <c r="OO147" s="278"/>
      <c r="OP147" s="278"/>
      <c r="OQ147" s="278"/>
      <c r="OR147" s="278"/>
      <c r="OS147" s="278"/>
      <c r="OT147" s="278"/>
      <c r="OU147" s="278"/>
      <c r="OV147" s="278"/>
      <c r="OW147" s="278"/>
      <c r="OX147" s="278"/>
      <c r="OY147" s="278"/>
      <c r="OZ147" s="278"/>
      <c r="PA147" s="278"/>
      <c r="PB147" s="278"/>
      <c r="PC147" s="278"/>
      <c r="PD147" s="278"/>
      <c r="PE147" s="278"/>
      <c r="PF147" s="278"/>
      <c r="PG147" s="278"/>
      <c r="PH147" s="278"/>
      <c r="PI147" s="278"/>
      <c r="PJ147" s="278"/>
      <c r="PK147" s="278"/>
      <c r="PL147" s="278"/>
      <c r="PM147" s="278"/>
      <c r="PN147" s="278"/>
      <c r="PO147" s="278"/>
      <c r="PP147" s="278"/>
      <c r="PQ147" s="278"/>
      <c r="PR147" s="278"/>
      <c r="PS147" s="278"/>
      <c r="PT147" s="278"/>
      <c r="PU147" s="278"/>
      <c r="PV147" s="278"/>
      <c r="PW147" s="278"/>
      <c r="PX147" s="278"/>
      <c r="PY147" s="278"/>
      <c r="PZ147" s="278"/>
      <c r="QA147" s="278"/>
      <c r="QB147" s="278"/>
      <c r="QC147" s="278"/>
      <c r="QD147" s="278"/>
      <c r="QE147" s="278"/>
      <c r="QF147" s="278"/>
      <c r="QG147" s="278"/>
      <c r="QH147" s="278"/>
      <c r="QI147" s="278"/>
      <c r="QJ147" s="278"/>
      <c r="QK147" s="278"/>
      <c r="QL147" s="278"/>
      <c r="QM147" s="278"/>
      <c r="QN147" s="278"/>
      <c r="QO147" s="278"/>
      <c r="QP147" s="278"/>
      <c r="QQ147" s="278"/>
      <c r="QR147" s="278"/>
      <c r="QS147" s="278"/>
      <c r="QT147" s="278"/>
      <c r="QU147" s="278"/>
      <c r="QV147" s="278"/>
      <c r="QW147" s="278"/>
      <c r="QX147" s="278"/>
      <c r="QY147" s="278"/>
      <c r="QZ147" s="278"/>
      <c r="RA147" s="278"/>
      <c r="RB147" s="278"/>
      <c r="RC147" s="278"/>
      <c r="RD147" s="278"/>
      <c r="RE147" s="278"/>
      <c r="RF147" s="278"/>
      <c r="RG147" s="278"/>
      <c r="RH147" s="278"/>
      <c r="RI147" s="278"/>
      <c r="RJ147" s="278"/>
      <c r="RK147" s="278"/>
      <c r="RL147" s="278"/>
      <c r="RM147" s="278"/>
      <c r="RN147" s="278"/>
      <c r="RO147" s="278"/>
      <c r="RP147" s="278"/>
      <c r="RQ147" s="278"/>
      <c r="RR147" s="278"/>
      <c r="RS147" s="278"/>
      <c r="RT147" s="278"/>
      <c r="RU147" s="278"/>
      <c r="RV147" s="278"/>
      <c r="RW147" s="278"/>
      <c r="RX147" s="278"/>
      <c r="RY147" s="278"/>
      <c r="RZ147" s="278"/>
      <c r="SA147" s="278"/>
      <c r="SB147" s="278"/>
      <c r="SC147" s="278"/>
      <c r="SD147" s="278"/>
      <c r="SE147" s="278"/>
      <c r="SF147" s="278"/>
      <c r="SG147" s="278"/>
      <c r="SH147" s="278"/>
      <c r="SI147" s="278"/>
      <c r="SJ147" s="278"/>
      <c r="SK147" s="278"/>
      <c r="SL147" s="278"/>
      <c r="SM147" s="278"/>
      <c r="SN147" s="278"/>
      <c r="SO147" s="278"/>
      <c r="SP147" s="278"/>
      <c r="SQ147" s="278"/>
      <c r="SR147" s="278"/>
      <c r="SS147" s="278"/>
      <c r="ST147" s="278"/>
      <c r="SU147" s="278"/>
      <c r="SV147" s="278"/>
      <c r="SW147" s="278"/>
      <c r="SX147" s="278"/>
      <c r="SY147" s="278"/>
      <c r="SZ147" s="278"/>
      <c r="TA147" s="278"/>
      <c r="TB147" s="278"/>
      <c r="TC147" s="278"/>
      <c r="TD147" s="278"/>
      <c r="TE147" s="278"/>
      <c r="TF147" s="278"/>
      <c r="TG147" s="278"/>
      <c r="TH147" s="278"/>
      <c r="TI147" s="278"/>
      <c r="TJ147" s="278"/>
      <c r="TK147" s="278"/>
      <c r="TL147" s="278"/>
      <c r="TM147" s="278"/>
      <c r="TN147" s="278"/>
      <c r="TO147" s="278"/>
      <c r="TP147" s="278"/>
      <c r="TQ147" s="278"/>
      <c r="TR147" s="278"/>
      <c r="TS147" s="278"/>
      <c r="TT147" s="278"/>
      <c r="TU147" s="278"/>
      <c r="TV147" s="278"/>
      <c r="TW147" s="278"/>
      <c r="TX147" s="278"/>
      <c r="TY147" s="278"/>
      <c r="TZ147" s="278"/>
      <c r="UA147" s="278"/>
      <c r="UB147" s="278"/>
      <c r="UC147" s="278"/>
      <c r="UD147" s="278"/>
      <c r="UE147" s="278"/>
      <c r="UF147" s="278"/>
      <c r="UG147" s="278"/>
      <c r="UH147" s="278"/>
      <c r="UI147" s="278"/>
      <c r="UJ147" s="278"/>
      <c r="UK147" s="278"/>
      <c r="UL147" s="278"/>
      <c r="UM147" s="278"/>
      <c r="UN147" s="278"/>
      <c r="UO147" s="278"/>
      <c r="UP147" s="278"/>
      <c r="UQ147" s="278"/>
      <c r="UR147" s="278"/>
      <c r="US147" s="278"/>
      <c r="UT147" s="278"/>
      <c r="UU147" s="278"/>
      <c r="UV147" s="278"/>
      <c r="UW147" s="278"/>
      <c r="UX147" s="278"/>
      <c r="UY147" s="278"/>
      <c r="UZ147" s="278"/>
      <c r="VA147" s="278"/>
      <c r="VB147" s="278"/>
      <c r="VC147" s="278"/>
      <c r="VD147" s="278"/>
      <c r="VE147" s="278"/>
      <c r="VF147" s="278"/>
      <c r="VG147" s="278"/>
      <c r="VH147" s="278"/>
      <c r="VI147" s="278"/>
      <c r="VJ147" s="278"/>
      <c r="VK147" s="278"/>
      <c r="VL147" s="278"/>
      <c r="VM147" s="278"/>
      <c r="VN147" s="278"/>
      <c r="VO147" s="278"/>
      <c r="VP147" s="278"/>
      <c r="VQ147" s="278"/>
      <c r="VR147" s="278"/>
      <c r="VS147" s="278"/>
      <c r="VT147" s="278"/>
      <c r="VU147" s="278"/>
      <c r="VV147" s="278"/>
      <c r="VW147" s="278"/>
      <c r="VX147" s="278"/>
      <c r="VY147" s="278"/>
      <c r="VZ147" s="278"/>
      <c r="WA147" s="278"/>
      <c r="WB147" s="278"/>
      <c r="WC147" s="278"/>
      <c r="WD147" s="278"/>
      <c r="WE147" s="278"/>
      <c r="WF147" s="278"/>
      <c r="WG147" s="278"/>
      <c r="WH147" s="278"/>
      <c r="WI147" s="278"/>
      <c r="WJ147" s="278"/>
      <c r="WK147" s="278"/>
      <c r="WL147" s="278"/>
      <c r="WM147" s="278"/>
      <c r="WN147" s="278"/>
      <c r="WO147" s="278"/>
      <c r="WP147" s="278"/>
      <c r="WQ147" s="278"/>
      <c r="WR147" s="278"/>
      <c r="WS147" s="278"/>
      <c r="WT147" s="278"/>
      <c r="WU147" s="278"/>
      <c r="WV147" s="278"/>
      <c r="WW147" s="278"/>
      <c r="WX147" s="278"/>
      <c r="WY147" s="278"/>
      <c r="WZ147" s="278"/>
      <c r="XA147" s="278"/>
      <c r="XB147" s="278"/>
      <c r="XC147" s="278"/>
      <c r="XD147" s="278"/>
      <c r="XE147" s="278"/>
      <c r="XF147" s="278"/>
      <c r="XG147" s="278"/>
      <c r="XH147" s="278"/>
      <c r="XI147" s="278"/>
      <c r="XJ147" s="278"/>
      <c r="XK147" s="278"/>
      <c r="XL147" s="278"/>
      <c r="XM147" s="278"/>
      <c r="XN147" s="278"/>
      <c r="XO147" s="278"/>
      <c r="XP147" s="278"/>
      <c r="XQ147" s="278"/>
      <c r="XR147" s="278"/>
      <c r="XS147" s="278"/>
      <c r="XT147" s="278"/>
      <c r="XU147" s="278"/>
      <c r="XV147" s="278"/>
      <c r="XW147" s="278"/>
      <c r="XX147" s="278"/>
      <c r="XY147" s="278"/>
      <c r="XZ147" s="278"/>
      <c r="YA147" s="278"/>
      <c r="YB147" s="278"/>
      <c r="YC147" s="278"/>
      <c r="YD147" s="278"/>
      <c r="YE147" s="278"/>
      <c r="YF147" s="278"/>
      <c r="YG147" s="278"/>
      <c r="YH147" s="278"/>
      <c r="YI147" s="278"/>
      <c r="YJ147" s="278"/>
      <c r="YK147" s="278"/>
      <c r="YL147" s="278"/>
      <c r="YM147" s="278"/>
      <c r="YN147" s="278"/>
      <c r="YO147" s="278"/>
      <c r="YP147" s="278"/>
      <c r="YQ147" s="278"/>
      <c r="YR147" s="278"/>
      <c r="YS147" s="278"/>
      <c r="YT147" s="278"/>
      <c r="YU147" s="278"/>
      <c r="YV147" s="278"/>
      <c r="YW147" s="278"/>
      <c r="YX147" s="278"/>
      <c r="YY147" s="278"/>
      <c r="YZ147" s="278"/>
      <c r="ZA147" s="278"/>
      <c r="ZB147" s="278"/>
      <c r="ZC147" s="278"/>
      <c r="ZD147" s="278"/>
      <c r="ZE147" s="278"/>
      <c r="ZF147" s="278"/>
      <c r="ZG147" s="278"/>
      <c r="ZH147" s="278"/>
      <c r="ZI147" s="278"/>
      <c r="ZJ147" s="278"/>
      <c r="ZK147" s="278"/>
      <c r="ZL147" s="278"/>
      <c r="ZM147" s="278"/>
      <c r="ZN147" s="278"/>
      <c r="ZO147" s="278"/>
      <c r="ZP147" s="278"/>
      <c r="ZQ147" s="278"/>
      <c r="ZR147" s="278"/>
      <c r="ZS147" s="278"/>
      <c r="ZT147" s="278"/>
      <c r="ZU147" s="278"/>
      <c r="ZV147" s="278"/>
      <c r="ZW147" s="278"/>
      <c r="ZX147" s="278"/>
      <c r="ZY147" s="278"/>
      <c r="ZZ147" s="278"/>
      <c r="AAA147" s="278"/>
      <c r="AAB147" s="278"/>
      <c r="AAC147" s="278"/>
      <c r="AAD147" s="278"/>
      <c r="AAE147" s="278"/>
      <c r="AAF147" s="278"/>
      <c r="AAG147" s="278"/>
      <c r="AAH147" s="278"/>
      <c r="AAI147" s="278"/>
      <c r="AAJ147" s="278"/>
      <c r="AAK147" s="278"/>
      <c r="AAL147" s="278"/>
      <c r="AAM147" s="278"/>
      <c r="AAN147" s="278"/>
      <c r="AAO147" s="278"/>
      <c r="AAP147" s="278"/>
      <c r="AAQ147" s="278"/>
      <c r="AAR147" s="278"/>
      <c r="AAS147" s="278"/>
      <c r="AAT147" s="278"/>
      <c r="AAU147" s="278"/>
      <c r="AAV147" s="278"/>
      <c r="AAW147" s="278"/>
      <c r="AAX147" s="278"/>
      <c r="AAY147" s="278"/>
      <c r="AAZ147" s="278"/>
      <c r="ABA147" s="278"/>
      <c r="ABB147" s="278"/>
      <c r="ABC147" s="278"/>
      <c r="ABD147" s="278"/>
      <c r="ABE147" s="278"/>
      <c r="ABF147" s="278"/>
      <c r="ABG147" s="278"/>
      <c r="ABH147" s="278"/>
      <c r="ABI147" s="278"/>
      <c r="ABJ147" s="278"/>
      <c r="ABK147" s="278"/>
      <c r="ABL147" s="278"/>
      <c r="ABM147" s="278"/>
      <c r="ABN147" s="278"/>
      <c r="ABO147" s="278"/>
      <c r="ABP147" s="278"/>
      <c r="ABQ147" s="278"/>
      <c r="ABR147" s="278"/>
      <c r="ABS147" s="278"/>
      <c r="ABT147" s="278"/>
      <c r="ABU147" s="278"/>
      <c r="ABV147" s="278"/>
      <c r="ABW147" s="278"/>
      <c r="ABX147" s="278"/>
      <c r="ABY147" s="278"/>
      <c r="ABZ147" s="278"/>
      <c r="ACA147" s="278"/>
      <c r="ACB147" s="278"/>
      <c r="ACC147" s="278"/>
      <c r="ACD147" s="278"/>
      <c r="ACE147" s="278"/>
      <c r="ACF147" s="278"/>
      <c r="ACG147" s="278"/>
      <c r="ACH147" s="278"/>
      <c r="ACI147" s="278"/>
      <c r="ACJ147" s="278"/>
      <c r="ACK147" s="278"/>
      <c r="ACL147" s="278"/>
      <c r="ACM147" s="278"/>
      <c r="ACN147" s="278"/>
      <c r="ACO147" s="278"/>
      <c r="ACP147" s="278"/>
      <c r="ACQ147" s="278"/>
      <c r="ACR147" s="278"/>
      <c r="ACS147" s="278"/>
      <c r="ACT147" s="278"/>
      <c r="ACU147" s="278"/>
      <c r="ACV147" s="278"/>
      <c r="ACW147" s="278"/>
      <c r="ACX147" s="278"/>
      <c r="ACY147" s="278"/>
      <c r="ACZ147" s="278"/>
      <c r="ADA147" s="278"/>
      <c r="ADB147" s="278"/>
      <c r="ADC147" s="278"/>
      <c r="ADD147" s="278"/>
      <c r="ADE147" s="278"/>
      <c r="ADF147" s="278"/>
      <c r="ADG147" s="278"/>
      <c r="ADH147" s="278"/>
      <c r="ADI147" s="278"/>
      <c r="ADJ147" s="278"/>
      <c r="ADK147" s="278"/>
      <c r="ADL147" s="278"/>
      <c r="ADM147" s="278"/>
      <c r="ADN147" s="278"/>
      <c r="ADO147" s="278"/>
      <c r="ADP147" s="278"/>
      <c r="ADQ147" s="278"/>
      <c r="ADR147" s="278"/>
      <c r="ADS147" s="278"/>
      <c r="ADT147" s="278"/>
      <c r="ADU147" s="278"/>
      <c r="ADV147" s="278"/>
      <c r="ADW147" s="278"/>
      <c r="ADX147" s="278"/>
      <c r="ADY147" s="278"/>
      <c r="ADZ147" s="278"/>
      <c r="AEA147" s="278"/>
      <c r="AEB147" s="278"/>
      <c r="AEC147" s="278"/>
      <c r="AED147" s="278"/>
      <c r="AEE147" s="278"/>
      <c r="AEF147" s="278"/>
      <c r="AEG147" s="278"/>
      <c r="AEH147" s="278"/>
      <c r="AEI147" s="278"/>
      <c r="AEJ147" s="278"/>
      <c r="AEK147" s="278"/>
      <c r="AEL147" s="278"/>
      <c r="AEM147" s="278"/>
      <c r="AEN147" s="278"/>
      <c r="AEO147" s="278"/>
      <c r="AEP147" s="278"/>
      <c r="AEQ147" s="278"/>
      <c r="AER147" s="278"/>
      <c r="AES147" s="278"/>
      <c r="AET147" s="278"/>
      <c r="AEU147" s="278"/>
      <c r="AEV147" s="278"/>
      <c r="AEW147" s="278"/>
      <c r="AEX147" s="278"/>
      <c r="AEY147" s="278"/>
      <c r="AEZ147" s="278"/>
      <c r="AFA147" s="278"/>
      <c r="AFB147" s="278"/>
      <c r="AFC147" s="278"/>
      <c r="AFD147" s="278"/>
      <c r="AFE147" s="278"/>
      <c r="AFF147" s="278"/>
      <c r="AFG147" s="278"/>
      <c r="AFH147" s="278"/>
      <c r="AFI147" s="278"/>
      <c r="AFJ147" s="278"/>
      <c r="AFK147" s="278"/>
      <c r="AFL147" s="278"/>
      <c r="AFM147" s="278"/>
      <c r="AFN147" s="278"/>
      <c r="AFO147" s="278"/>
      <c r="AFP147" s="278"/>
      <c r="AFQ147" s="278"/>
      <c r="AFR147" s="278"/>
      <c r="AFS147" s="278"/>
      <c r="AFT147" s="278"/>
      <c r="AFU147" s="278"/>
      <c r="AFV147" s="278"/>
      <c r="AFW147" s="278"/>
      <c r="AFX147" s="278"/>
      <c r="AFY147" s="278"/>
      <c r="AFZ147" s="278"/>
      <c r="AGA147" s="278"/>
      <c r="AGB147" s="278"/>
      <c r="AGC147" s="278"/>
      <c r="AGD147" s="278"/>
      <c r="AGE147" s="278"/>
      <c r="AGF147" s="278"/>
      <c r="AGG147" s="278"/>
      <c r="AGH147" s="278"/>
      <c r="AGI147" s="278"/>
      <c r="AGJ147" s="278"/>
      <c r="AGK147" s="278"/>
      <c r="AGL147" s="278"/>
      <c r="AGM147" s="278"/>
      <c r="AGN147" s="278"/>
      <c r="AGO147" s="278"/>
      <c r="AGP147" s="278"/>
      <c r="AGQ147" s="278"/>
      <c r="AGR147" s="278"/>
      <c r="AGS147" s="278"/>
      <c r="AGT147" s="278"/>
      <c r="AGU147" s="278"/>
      <c r="AGV147" s="278"/>
      <c r="AGW147" s="278"/>
      <c r="AGX147" s="278"/>
      <c r="AGY147" s="278"/>
      <c r="AGZ147" s="278"/>
      <c r="AHA147" s="278"/>
      <c r="AHB147" s="278"/>
      <c r="AHC147" s="278"/>
      <c r="AHD147" s="278"/>
      <c r="AHE147" s="278"/>
      <c r="AHF147" s="278"/>
      <c r="AHG147" s="278"/>
      <c r="AHH147" s="278"/>
      <c r="AHI147" s="278"/>
      <c r="AHJ147" s="278"/>
      <c r="AHK147" s="278"/>
      <c r="AHL147" s="278"/>
      <c r="AHM147" s="278"/>
      <c r="AHN147" s="278"/>
      <c r="AHO147" s="278"/>
      <c r="AHP147" s="278"/>
      <c r="AHQ147" s="278"/>
      <c r="AHR147" s="278"/>
      <c r="AHS147" s="278"/>
      <c r="AHT147" s="278"/>
      <c r="AHU147" s="278"/>
      <c r="AHV147" s="278"/>
      <c r="AHW147" s="278"/>
      <c r="AHX147" s="278"/>
      <c r="AHY147" s="278"/>
      <c r="AHZ147" s="278"/>
      <c r="AIA147" s="278"/>
      <c r="AIB147" s="278"/>
      <c r="AIC147" s="278"/>
      <c r="AID147" s="278"/>
      <c r="AIE147" s="278"/>
      <c r="AIF147" s="278"/>
      <c r="AIG147" s="278"/>
      <c r="AIH147" s="278"/>
      <c r="AII147" s="278"/>
      <c r="AIJ147" s="278"/>
      <c r="AIK147" s="278"/>
      <c r="AIL147" s="278"/>
      <c r="AIM147" s="278"/>
      <c r="AIN147" s="278"/>
      <c r="AIO147" s="278"/>
      <c r="AIP147" s="278"/>
      <c r="AIQ147" s="278"/>
      <c r="AIR147" s="278"/>
      <c r="AIS147" s="278"/>
      <c r="AIT147" s="278"/>
      <c r="AIU147" s="278"/>
      <c r="AIV147" s="278"/>
      <c r="AIW147" s="278"/>
      <c r="AIX147" s="278"/>
      <c r="AIY147" s="278"/>
      <c r="AIZ147" s="278"/>
      <c r="AJA147" s="278"/>
      <c r="AJB147" s="278"/>
      <c r="AJC147" s="278"/>
      <c r="AJD147" s="278"/>
      <c r="AJE147" s="278"/>
      <c r="AJF147" s="278"/>
      <c r="AJG147" s="278"/>
      <c r="AJH147" s="278"/>
      <c r="AJI147" s="278"/>
      <c r="AJJ147" s="278"/>
      <c r="AJK147" s="278"/>
      <c r="AJL147" s="278"/>
      <c r="AJM147" s="278"/>
      <c r="AJN147" s="278"/>
      <c r="AJO147" s="278"/>
      <c r="AJP147" s="278"/>
      <c r="AJQ147" s="278"/>
      <c r="AJR147" s="278"/>
      <c r="AJS147" s="278"/>
      <c r="AJT147" s="278"/>
      <c r="AJU147" s="278"/>
      <c r="AJV147" s="278"/>
      <c r="AJW147" s="278"/>
      <c r="AJX147" s="278"/>
      <c r="AJY147" s="278"/>
      <c r="AJZ147" s="278"/>
      <c r="AKA147" s="278"/>
      <c r="AKB147" s="278"/>
      <c r="AKC147" s="278"/>
      <c r="AKD147" s="278"/>
      <c r="AKE147" s="278"/>
      <c r="AKF147" s="278"/>
      <c r="AKG147" s="278"/>
      <c r="AKH147" s="278"/>
      <c r="AKI147" s="278"/>
      <c r="AKJ147" s="278"/>
      <c r="AKK147" s="278"/>
      <c r="AKL147" s="278"/>
      <c r="AKM147" s="278"/>
      <c r="AKN147" s="278"/>
      <c r="AKO147" s="278"/>
      <c r="AKP147" s="278"/>
      <c r="AKQ147" s="278"/>
      <c r="AKR147" s="278"/>
      <c r="AKS147" s="278"/>
      <c r="AKT147" s="278"/>
      <c r="AKU147" s="278"/>
      <c r="AKV147" s="278"/>
      <c r="AKW147" s="278"/>
      <c r="AKX147" s="278"/>
      <c r="AKY147" s="278"/>
      <c r="AKZ147" s="278"/>
      <c r="ALA147" s="278"/>
      <c r="ALB147" s="278"/>
      <c r="ALC147" s="278"/>
      <c r="ALD147" s="278"/>
      <c r="ALE147" s="278"/>
      <c r="ALF147" s="278"/>
      <c r="ALG147" s="278"/>
      <c r="ALH147" s="278"/>
      <c r="ALI147" s="278"/>
      <c r="ALJ147" s="278"/>
      <c r="ALK147" s="278"/>
      <c r="ALL147" s="278"/>
      <c r="ALM147" s="278"/>
      <c r="ALN147" s="278"/>
      <c r="ALO147" s="278"/>
      <c r="ALP147" s="278"/>
      <c r="ALQ147" s="278"/>
      <c r="ALR147" s="278"/>
      <c r="ALS147" s="278"/>
      <c r="ALT147" s="278"/>
      <c r="ALU147" s="278"/>
      <c r="ALV147" s="278"/>
      <c r="ALW147" s="278"/>
      <c r="ALX147" s="278"/>
      <c r="ALY147" s="278"/>
      <c r="ALZ147" s="278"/>
      <c r="AMA147" s="278"/>
      <c r="AMB147" s="278"/>
      <c r="AMC147" s="278"/>
      <c r="AMD147" s="278"/>
      <c r="AME147" s="278"/>
      <c r="AMF147" s="278"/>
      <c r="AMG147" s="278"/>
      <c r="AMH147" s="278"/>
      <c r="AMI147" s="278"/>
      <c r="AMJ147" s="278"/>
      <c r="AMK147" s="278"/>
    </row>
    <row r="148" spans="1:1025" customFormat="1" ht="129" customHeight="1" x14ac:dyDescent="0.25">
      <c r="A148" s="278"/>
      <c r="B148" s="292">
        <v>16</v>
      </c>
      <c r="C148" s="224" t="s">
        <v>249</v>
      </c>
      <c r="D148" s="289"/>
      <c r="E148" s="293"/>
      <c r="F148" s="288"/>
      <c r="G148" s="315" t="s">
        <v>267</v>
      </c>
      <c r="H148" s="291"/>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c r="BT148" s="278"/>
      <c r="BU148" s="278"/>
      <c r="BV148" s="278"/>
      <c r="BW148" s="278"/>
      <c r="BX148" s="278"/>
      <c r="BY148" s="278"/>
      <c r="BZ148" s="278"/>
      <c r="CA148" s="278"/>
      <c r="CB148" s="278"/>
      <c r="CC148" s="278"/>
      <c r="CD148" s="278"/>
      <c r="CE148" s="278"/>
      <c r="CF148" s="278"/>
      <c r="CG148" s="278"/>
      <c r="CH148" s="278"/>
      <c r="CI148" s="278"/>
      <c r="CJ148" s="278"/>
      <c r="CK148" s="278"/>
      <c r="CL148" s="278"/>
      <c r="CM148" s="278"/>
      <c r="CN148" s="278"/>
      <c r="CO148" s="278"/>
      <c r="CP148" s="278"/>
      <c r="CQ148" s="278"/>
      <c r="CR148" s="278"/>
      <c r="CS148" s="278"/>
      <c r="CT148" s="278"/>
      <c r="CU148" s="278"/>
      <c r="CV148" s="278"/>
      <c r="CW148" s="278"/>
      <c r="CX148" s="278"/>
      <c r="CY148" s="278"/>
      <c r="CZ148" s="278"/>
      <c r="DA148" s="278"/>
      <c r="DB148" s="278"/>
      <c r="DC148" s="278"/>
      <c r="DD148" s="278"/>
      <c r="DE148" s="278"/>
      <c r="DF148" s="278"/>
      <c r="DG148" s="278"/>
      <c r="DH148" s="278"/>
      <c r="DI148" s="278"/>
      <c r="DJ148" s="278"/>
      <c r="DK148" s="278"/>
      <c r="DL148" s="278"/>
      <c r="DM148" s="278"/>
      <c r="DN148" s="278"/>
      <c r="DO148" s="278"/>
      <c r="DP148" s="278"/>
      <c r="DQ148" s="278"/>
      <c r="DR148" s="278"/>
      <c r="DS148" s="278"/>
      <c r="DT148" s="278"/>
      <c r="DU148" s="278"/>
      <c r="DV148" s="278"/>
      <c r="DW148" s="278"/>
      <c r="DX148" s="278"/>
      <c r="DY148" s="278"/>
      <c r="DZ148" s="278"/>
      <c r="EA148" s="278"/>
      <c r="EB148" s="278"/>
      <c r="EC148" s="278"/>
      <c r="ED148" s="278"/>
      <c r="EE148" s="278"/>
      <c r="EF148" s="278"/>
      <c r="EG148" s="278"/>
      <c r="EH148" s="278"/>
      <c r="EI148" s="278"/>
      <c r="EJ148" s="278"/>
      <c r="EK148" s="278"/>
      <c r="EL148" s="278"/>
      <c r="EM148" s="278"/>
      <c r="EN148" s="278"/>
      <c r="EO148" s="278"/>
      <c r="EP148" s="278"/>
      <c r="EQ148" s="278"/>
      <c r="ER148" s="278"/>
      <c r="ES148" s="278"/>
      <c r="ET148" s="278"/>
      <c r="EU148" s="278"/>
      <c r="EV148" s="278"/>
      <c r="EW148" s="278"/>
      <c r="EX148" s="278"/>
      <c r="EY148" s="278"/>
      <c r="EZ148" s="278"/>
      <c r="FA148" s="278"/>
      <c r="FB148" s="278"/>
      <c r="FC148" s="278"/>
      <c r="FD148" s="278"/>
      <c r="FE148" s="278"/>
      <c r="FF148" s="278"/>
      <c r="FG148" s="278"/>
      <c r="FH148" s="278"/>
      <c r="FI148" s="278"/>
      <c r="FJ148" s="278"/>
      <c r="FK148" s="278"/>
      <c r="FL148" s="278"/>
      <c r="FM148" s="278"/>
      <c r="FN148" s="278"/>
      <c r="FO148" s="278"/>
      <c r="FP148" s="278"/>
      <c r="FQ148" s="278"/>
      <c r="FR148" s="278"/>
      <c r="FS148" s="278"/>
      <c r="FT148" s="278"/>
      <c r="FU148" s="278"/>
      <c r="FV148" s="278"/>
      <c r="FW148" s="278"/>
      <c r="FX148" s="278"/>
      <c r="FY148" s="278"/>
      <c r="FZ148" s="278"/>
      <c r="GA148" s="278"/>
      <c r="GB148" s="278"/>
      <c r="GC148" s="278"/>
      <c r="GD148" s="278"/>
      <c r="GE148" s="278"/>
      <c r="GF148" s="278"/>
      <c r="GG148" s="278"/>
      <c r="GH148" s="278"/>
      <c r="GI148" s="278"/>
      <c r="GJ148" s="278"/>
      <c r="GK148" s="278"/>
      <c r="GL148" s="278"/>
      <c r="GM148" s="278"/>
      <c r="GN148" s="278"/>
      <c r="GO148" s="278"/>
      <c r="GP148" s="278"/>
      <c r="GQ148" s="278"/>
      <c r="GR148" s="278"/>
      <c r="GS148" s="278"/>
      <c r="GT148" s="278"/>
      <c r="GU148" s="278"/>
      <c r="GV148" s="278"/>
      <c r="GW148" s="278"/>
      <c r="GX148" s="278"/>
      <c r="GY148" s="278"/>
      <c r="GZ148" s="278"/>
      <c r="HA148" s="278"/>
      <c r="HB148" s="278"/>
      <c r="HC148" s="278"/>
      <c r="HD148" s="278"/>
      <c r="HE148" s="278"/>
      <c r="HF148" s="278"/>
      <c r="HG148" s="278"/>
      <c r="HH148" s="278"/>
      <c r="HI148" s="278"/>
      <c r="HJ148" s="278"/>
      <c r="HK148" s="278"/>
      <c r="HL148" s="278"/>
      <c r="HM148" s="278"/>
      <c r="HN148" s="278"/>
      <c r="HO148" s="278"/>
      <c r="HP148" s="278"/>
      <c r="HQ148" s="278"/>
      <c r="HR148" s="278"/>
      <c r="HS148" s="278"/>
      <c r="HT148" s="278"/>
      <c r="HU148" s="278"/>
      <c r="HV148" s="278"/>
      <c r="HW148" s="278"/>
      <c r="HX148" s="278"/>
      <c r="HY148" s="278"/>
      <c r="HZ148" s="278"/>
      <c r="IA148" s="278"/>
      <c r="IB148" s="278"/>
      <c r="IC148" s="278"/>
      <c r="ID148" s="278"/>
      <c r="IE148" s="278"/>
      <c r="IF148" s="278"/>
      <c r="IG148" s="278"/>
      <c r="IH148" s="278"/>
      <c r="II148" s="278"/>
      <c r="IJ148" s="278"/>
      <c r="IK148" s="278"/>
      <c r="IL148" s="278"/>
      <c r="IM148" s="278"/>
      <c r="IN148" s="278"/>
      <c r="IO148" s="278"/>
      <c r="IP148" s="278"/>
      <c r="IQ148" s="278"/>
      <c r="IR148" s="278"/>
      <c r="IS148" s="278"/>
      <c r="IT148" s="278"/>
      <c r="IU148" s="278"/>
      <c r="IV148" s="278"/>
      <c r="IW148" s="278"/>
      <c r="IX148" s="278"/>
      <c r="IY148" s="278"/>
      <c r="IZ148" s="278"/>
      <c r="JA148" s="278"/>
      <c r="JB148" s="278"/>
      <c r="JC148" s="278"/>
      <c r="JD148" s="278"/>
      <c r="JE148" s="278"/>
      <c r="JF148" s="278"/>
      <c r="JG148" s="278"/>
      <c r="JH148" s="278"/>
      <c r="JI148" s="278"/>
      <c r="JJ148" s="278"/>
      <c r="JK148" s="278"/>
      <c r="JL148" s="278"/>
      <c r="JM148" s="278"/>
      <c r="JN148" s="278"/>
      <c r="JO148" s="278"/>
      <c r="JP148" s="278"/>
      <c r="JQ148" s="278"/>
      <c r="JR148" s="278"/>
      <c r="JS148" s="278"/>
      <c r="JT148" s="278"/>
      <c r="JU148" s="278"/>
      <c r="JV148" s="278"/>
      <c r="JW148" s="278"/>
      <c r="JX148" s="278"/>
      <c r="JY148" s="278"/>
      <c r="JZ148" s="278"/>
      <c r="KA148" s="278"/>
      <c r="KB148" s="278"/>
      <c r="KC148" s="278"/>
      <c r="KD148" s="278"/>
      <c r="KE148" s="278"/>
      <c r="KF148" s="278"/>
      <c r="KG148" s="278"/>
      <c r="KH148" s="278"/>
      <c r="KI148" s="278"/>
      <c r="KJ148" s="278"/>
      <c r="KK148" s="278"/>
      <c r="KL148" s="278"/>
      <c r="KM148" s="278"/>
      <c r="KN148" s="278"/>
      <c r="KO148" s="278"/>
      <c r="KP148" s="278"/>
      <c r="KQ148" s="278"/>
      <c r="KR148" s="278"/>
      <c r="KS148" s="278"/>
      <c r="KT148" s="278"/>
      <c r="KU148" s="278"/>
      <c r="KV148" s="278"/>
      <c r="KW148" s="278"/>
      <c r="KX148" s="278"/>
      <c r="KY148" s="278"/>
      <c r="KZ148" s="278"/>
      <c r="LA148" s="278"/>
      <c r="LB148" s="278"/>
      <c r="LC148" s="278"/>
      <c r="LD148" s="278"/>
      <c r="LE148" s="278"/>
      <c r="LF148" s="278"/>
      <c r="LG148" s="278"/>
      <c r="LH148" s="278"/>
      <c r="LI148" s="278"/>
      <c r="LJ148" s="278"/>
      <c r="LK148" s="278"/>
      <c r="LL148" s="278"/>
      <c r="LM148" s="278"/>
      <c r="LN148" s="278"/>
      <c r="LO148" s="278"/>
      <c r="LP148" s="278"/>
      <c r="LQ148" s="278"/>
      <c r="LR148" s="278"/>
      <c r="LS148" s="278"/>
      <c r="LT148" s="278"/>
      <c r="LU148" s="278"/>
      <c r="LV148" s="278"/>
      <c r="LW148" s="278"/>
      <c r="LX148" s="278"/>
      <c r="LY148" s="278"/>
      <c r="LZ148" s="278"/>
      <c r="MA148" s="278"/>
      <c r="MB148" s="278"/>
      <c r="MC148" s="278"/>
      <c r="MD148" s="278"/>
      <c r="ME148" s="278"/>
      <c r="MF148" s="278"/>
      <c r="MG148" s="278"/>
      <c r="MH148" s="278"/>
      <c r="MI148" s="278"/>
      <c r="MJ148" s="278"/>
      <c r="MK148" s="278"/>
      <c r="ML148" s="278"/>
      <c r="MM148" s="278"/>
      <c r="MN148" s="278"/>
      <c r="MO148" s="278"/>
      <c r="MP148" s="278"/>
      <c r="MQ148" s="278"/>
      <c r="MR148" s="278"/>
      <c r="MS148" s="278"/>
      <c r="MT148" s="278"/>
      <c r="MU148" s="278"/>
      <c r="MV148" s="278"/>
      <c r="MW148" s="278"/>
      <c r="MX148" s="278"/>
      <c r="MY148" s="278"/>
      <c r="MZ148" s="278"/>
      <c r="NA148" s="278"/>
      <c r="NB148" s="278"/>
      <c r="NC148" s="278"/>
      <c r="ND148" s="278"/>
      <c r="NE148" s="278"/>
      <c r="NF148" s="278"/>
      <c r="NG148" s="278"/>
      <c r="NH148" s="278"/>
      <c r="NI148" s="278"/>
      <c r="NJ148" s="278"/>
      <c r="NK148" s="278"/>
      <c r="NL148" s="278"/>
      <c r="NM148" s="278"/>
      <c r="NN148" s="278"/>
      <c r="NO148" s="278"/>
      <c r="NP148" s="278"/>
      <c r="NQ148" s="278"/>
      <c r="NR148" s="278"/>
      <c r="NS148" s="278"/>
      <c r="NT148" s="278"/>
      <c r="NU148" s="278"/>
      <c r="NV148" s="278"/>
      <c r="NW148" s="278"/>
      <c r="NX148" s="278"/>
      <c r="NY148" s="278"/>
      <c r="NZ148" s="278"/>
      <c r="OA148" s="278"/>
      <c r="OB148" s="278"/>
      <c r="OC148" s="278"/>
      <c r="OD148" s="278"/>
      <c r="OE148" s="278"/>
      <c r="OF148" s="278"/>
      <c r="OG148" s="278"/>
      <c r="OH148" s="278"/>
      <c r="OI148" s="278"/>
      <c r="OJ148" s="278"/>
      <c r="OK148" s="278"/>
      <c r="OL148" s="278"/>
      <c r="OM148" s="278"/>
      <c r="ON148" s="278"/>
      <c r="OO148" s="278"/>
      <c r="OP148" s="278"/>
      <c r="OQ148" s="278"/>
      <c r="OR148" s="278"/>
      <c r="OS148" s="278"/>
      <c r="OT148" s="278"/>
      <c r="OU148" s="278"/>
      <c r="OV148" s="278"/>
      <c r="OW148" s="278"/>
      <c r="OX148" s="278"/>
      <c r="OY148" s="278"/>
      <c r="OZ148" s="278"/>
      <c r="PA148" s="278"/>
      <c r="PB148" s="278"/>
      <c r="PC148" s="278"/>
      <c r="PD148" s="278"/>
      <c r="PE148" s="278"/>
      <c r="PF148" s="278"/>
      <c r="PG148" s="278"/>
      <c r="PH148" s="278"/>
      <c r="PI148" s="278"/>
      <c r="PJ148" s="278"/>
      <c r="PK148" s="278"/>
      <c r="PL148" s="278"/>
      <c r="PM148" s="278"/>
      <c r="PN148" s="278"/>
      <c r="PO148" s="278"/>
      <c r="PP148" s="278"/>
      <c r="PQ148" s="278"/>
      <c r="PR148" s="278"/>
      <c r="PS148" s="278"/>
      <c r="PT148" s="278"/>
      <c r="PU148" s="278"/>
      <c r="PV148" s="278"/>
      <c r="PW148" s="278"/>
      <c r="PX148" s="278"/>
      <c r="PY148" s="278"/>
      <c r="PZ148" s="278"/>
      <c r="QA148" s="278"/>
      <c r="QB148" s="278"/>
      <c r="QC148" s="278"/>
      <c r="QD148" s="278"/>
      <c r="QE148" s="278"/>
      <c r="QF148" s="278"/>
      <c r="QG148" s="278"/>
      <c r="QH148" s="278"/>
      <c r="QI148" s="278"/>
      <c r="QJ148" s="278"/>
      <c r="QK148" s="278"/>
      <c r="QL148" s="278"/>
      <c r="QM148" s="278"/>
      <c r="QN148" s="278"/>
      <c r="QO148" s="278"/>
      <c r="QP148" s="278"/>
      <c r="QQ148" s="278"/>
      <c r="QR148" s="278"/>
      <c r="QS148" s="278"/>
      <c r="QT148" s="278"/>
      <c r="QU148" s="278"/>
      <c r="QV148" s="278"/>
      <c r="QW148" s="278"/>
      <c r="QX148" s="278"/>
      <c r="QY148" s="278"/>
      <c r="QZ148" s="278"/>
      <c r="RA148" s="278"/>
      <c r="RB148" s="278"/>
      <c r="RC148" s="278"/>
      <c r="RD148" s="278"/>
      <c r="RE148" s="278"/>
      <c r="RF148" s="278"/>
      <c r="RG148" s="278"/>
      <c r="RH148" s="278"/>
      <c r="RI148" s="278"/>
      <c r="RJ148" s="278"/>
      <c r="RK148" s="278"/>
      <c r="RL148" s="278"/>
      <c r="RM148" s="278"/>
      <c r="RN148" s="278"/>
      <c r="RO148" s="278"/>
      <c r="RP148" s="278"/>
      <c r="RQ148" s="278"/>
      <c r="RR148" s="278"/>
      <c r="RS148" s="278"/>
      <c r="RT148" s="278"/>
      <c r="RU148" s="278"/>
      <c r="RV148" s="278"/>
      <c r="RW148" s="278"/>
      <c r="RX148" s="278"/>
      <c r="RY148" s="278"/>
      <c r="RZ148" s="278"/>
      <c r="SA148" s="278"/>
      <c r="SB148" s="278"/>
      <c r="SC148" s="278"/>
      <c r="SD148" s="278"/>
      <c r="SE148" s="278"/>
      <c r="SF148" s="278"/>
      <c r="SG148" s="278"/>
      <c r="SH148" s="278"/>
      <c r="SI148" s="278"/>
      <c r="SJ148" s="278"/>
      <c r="SK148" s="278"/>
      <c r="SL148" s="278"/>
      <c r="SM148" s="278"/>
      <c r="SN148" s="278"/>
      <c r="SO148" s="278"/>
      <c r="SP148" s="278"/>
      <c r="SQ148" s="278"/>
      <c r="SR148" s="278"/>
      <c r="SS148" s="278"/>
      <c r="ST148" s="278"/>
      <c r="SU148" s="278"/>
      <c r="SV148" s="278"/>
      <c r="SW148" s="278"/>
      <c r="SX148" s="278"/>
      <c r="SY148" s="278"/>
      <c r="SZ148" s="278"/>
      <c r="TA148" s="278"/>
      <c r="TB148" s="278"/>
      <c r="TC148" s="278"/>
      <c r="TD148" s="278"/>
      <c r="TE148" s="278"/>
      <c r="TF148" s="278"/>
      <c r="TG148" s="278"/>
      <c r="TH148" s="278"/>
      <c r="TI148" s="278"/>
      <c r="TJ148" s="278"/>
      <c r="TK148" s="278"/>
      <c r="TL148" s="278"/>
      <c r="TM148" s="278"/>
      <c r="TN148" s="278"/>
      <c r="TO148" s="278"/>
      <c r="TP148" s="278"/>
      <c r="TQ148" s="278"/>
      <c r="TR148" s="278"/>
      <c r="TS148" s="278"/>
      <c r="TT148" s="278"/>
      <c r="TU148" s="278"/>
      <c r="TV148" s="278"/>
      <c r="TW148" s="278"/>
      <c r="TX148" s="278"/>
      <c r="TY148" s="278"/>
      <c r="TZ148" s="278"/>
      <c r="UA148" s="278"/>
      <c r="UB148" s="278"/>
      <c r="UC148" s="278"/>
      <c r="UD148" s="278"/>
      <c r="UE148" s="278"/>
      <c r="UF148" s="278"/>
      <c r="UG148" s="278"/>
      <c r="UH148" s="278"/>
      <c r="UI148" s="278"/>
      <c r="UJ148" s="278"/>
      <c r="UK148" s="278"/>
      <c r="UL148" s="278"/>
      <c r="UM148" s="278"/>
      <c r="UN148" s="278"/>
      <c r="UO148" s="278"/>
      <c r="UP148" s="278"/>
      <c r="UQ148" s="278"/>
      <c r="UR148" s="278"/>
      <c r="US148" s="278"/>
      <c r="UT148" s="278"/>
      <c r="UU148" s="278"/>
      <c r="UV148" s="278"/>
      <c r="UW148" s="278"/>
      <c r="UX148" s="278"/>
      <c r="UY148" s="278"/>
      <c r="UZ148" s="278"/>
      <c r="VA148" s="278"/>
      <c r="VB148" s="278"/>
      <c r="VC148" s="278"/>
      <c r="VD148" s="278"/>
      <c r="VE148" s="278"/>
      <c r="VF148" s="278"/>
      <c r="VG148" s="278"/>
      <c r="VH148" s="278"/>
      <c r="VI148" s="278"/>
      <c r="VJ148" s="278"/>
      <c r="VK148" s="278"/>
      <c r="VL148" s="278"/>
      <c r="VM148" s="278"/>
      <c r="VN148" s="278"/>
      <c r="VO148" s="278"/>
      <c r="VP148" s="278"/>
      <c r="VQ148" s="278"/>
      <c r="VR148" s="278"/>
      <c r="VS148" s="278"/>
      <c r="VT148" s="278"/>
      <c r="VU148" s="278"/>
      <c r="VV148" s="278"/>
      <c r="VW148" s="278"/>
      <c r="VX148" s="278"/>
      <c r="VY148" s="278"/>
      <c r="VZ148" s="278"/>
      <c r="WA148" s="278"/>
      <c r="WB148" s="278"/>
      <c r="WC148" s="278"/>
      <c r="WD148" s="278"/>
      <c r="WE148" s="278"/>
      <c r="WF148" s="278"/>
      <c r="WG148" s="278"/>
      <c r="WH148" s="278"/>
      <c r="WI148" s="278"/>
      <c r="WJ148" s="278"/>
      <c r="WK148" s="278"/>
      <c r="WL148" s="278"/>
      <c r="WM148" s="278"/>
      <c r="WN148" s="278"/>
      <c r="WO148" s="278"/>
      <c r="WP148" s="278"/>
      <c r="WQ148" s="278"/>
      <c r="WR148" s="278"/>
      <c r="WS148" s="278"/>
      <c r="WT148" s="278"/>
      <c r="WU148" s="278"/>
      <c r="WV148" s="278"/>
      <c r="WW148" s="278"/>
      <c r="WX148" s="278"/>
      <c r="WY148" s="278"/>
      <c r="WZ148" s="278"/>
      <c r="XA148" s="278"/>
      <c r="XB148" s="278"/>
      <c r="XC148" s="278"/>
      <c r="XD148" s="278"/>
      <c r="XE148" s="278"/>
      <c r="XF148" s="278"/>
      <c r="XG148" s="278"/>
      <c r="XH148" s="278"/>
      <c r="XI148" s="278"/>
      <c r="XJ148" s="278"/>
      <c r="XK148" s="278"/>
      <c r="XL148" s="278"/>
      <c r="XM148" s="278"/>
      <c r="XN148" s="278"/>
      <c r="XO148" s="278"/>
      <c r="XP148" s="278"/>
      <c r="XQ148" s="278"/>
      <c r="XR148" s="278"/>
      <c r="XS148" s="278"/>
      <c r="XT148" s="278"/>
      <c r="XU148" s="278"/>
      <c r="XV148" s="278"/>
      <c r="XW148" s="278"/>
      <c r="XX148" s="278"/>
      <c r="XY148" s="278"/>
      <c r="XZ148" s="278"/>
      <c r="YA148" s="278"/>
      <c r="YB148" s="278"/>
      <c r="YC148" s="278"/>
      <c r="YD148" s="278"/>
      <c r="YE148" s="278"/>
      <c r="YF148" s="278"/>
      <c r="YG148" s="278"/>
      <c r="YH148" s="278"/>
      <c r="YI148" s="278"/>
      <c r="YJ148" s="278"/>
      <c r="YK148" s="278"/>
      <c r="YL148" s="278"/>
      <c r="YM148" s="278"/>
      <c r="YN148" s="278"/>
      <c r="YO148" s="278"/>
      <c r="YP148" s="278"/>
      <c r="YQ148" s="278"/>
      <c r="YR148" s="278"/>
      <c r="YS148" s="278"/>
      <c r="YT148" s="278"/>
      <c r="YU148" s="278"/>
      <c r="YV148" s="278"/>
      <c r="YW148" s="278"/>
      <c r="YX148" s="278"/>
      <c r="YY148" s="278"/>
      <c r="YZ148" s="278"/>
      <c r="ZA148" s="278"/>
      <c r="ZB148" s="278"/>
      <c r="ZC148" s="278"/>
      <c r="ZD148" s="278"/>
      <c r="ZE148" s="278"/>
      <c r="ZF148" s="278"/>
      <c r="ZG148" s="278"/>
      <c r="ZH148" s="278"/>
      <c r="ZI148" s="278"/>
      <c r="ZJ148" s="278"/>
      <c r="ZK148" s="278"/>
      <c r="ZL148" s="278"/>
      <c r="ZM148" s="278"/>
      <c r="ZN148" s="278"/>
      <c r="ZO148" s="278"/>
      <c r="ZP148" s="278"/>
      <c r="ZQ148" s="278"/>
      <c r="ZR148" s="278"/>
      <c r="ZS148" s="278"/>
      <c r="ZT148" s="278"/>
      <c r="ZU148" s="278"/>
      <c r="ZV148" s="278"/>
      <c r="ZW148" s="278"/>
      <c r="ZX148" s="278"/>
      <c r="ZY148" s="278"/>
      <c r="ZZ148" s="278"/>
      <c r="AAA148" s="278"/>
      <c r="AAB148" s="278"/>
      <c r="AAC148" s="278"/>
      <c r="AAD148" s="278"/>
      <c r="AAE148" s="278"/>
      <c r="AAF148" s="278"/>
      <c r="AAG148" s="278"/>
      <c r="AAH148" s="278"/>
      <c r="AAI148" s="278"/>
      <c r="AAJ148" s="278"/>
      <c r="AAK148" s="278"/>
      <c r="AAL148" s="278"/>
      <c r="AAM148" s="278"/>
      <c r="AAN148" s="278"/>
      <c r="AAO148" s="278"/>
      <c r="AAP148" s="278"/>
      <c r="AAQ148" s="278"/>
      <c r="AAR148" s="278"/>
      <c r="AAS148" s="278"/>
      <c r="AAT148" s="278"/>
      <c r="AAU148" s="278"/>
      <c r="AAV148" s="278"/>
      <c r="AAW148" s="278"/>
      <c r="AAX148" s="278"/>
      <c r="AAY148" s="278"/>
      <c r="AAZ148" s="278"/>
      <c r="ABA148" s="278"/>
      <c r="ABB148" s="278"/>
      <c r="ABC148" s="278"/>
      <c r="ABD148" s="278"/>
      <c r="ABE148" s="278"/>
      <c r="ABF148" s="278"/>
      <c r="ABG148" s="278"/>
      <c r="ABH148" s="278"/>
      <c r="ABI148" s="278"/>
      <c r="ABJ148" s="278"/>
      <c r="ABK148" s="278"/>
      <c r="ABL148" s="278"/>
      <c r="ABM148" s="278"/>
      <c r="ABN148" s="278"/>
      <c r="ABO148" s="278"/>
      <c r="ABP148" s="278"/>
      <c r="ABQ148" s="278"/>
      <c r="ABR148" s="278"/>
      <c r="ABS148" s="278"/>
      <c r="ABT148" s="278"/>
      <c r="ABU148" s="278"/>
      <c r="ABV148" s="278"/>
      <c r="ABW148" s="278"/>
      <c r="ABX148" s="278"/>
      <c r="ABY148" s="278"/>
      <c r="ABZ148" s="278"/>
      <c r="ACA148" s="278"/>
      <c r="ACB148" s="278"/>
      <c r="ACC148" s="278"/>
      <c r="ACD148" s="278"/>
      <c r="ACE148" s="278"/>
      <c r="ACF148" s="278"/>
      <c r="ACG148" s="278"/>
      <c r="ACH148" s="278"/>
      <c r="ACI148" s="278"/>
      <c r="ACJ148" s="278"/>
      <c r="ACK148" s="278"/>
      <c r="ACL148" s="278"/>
      <c r="ACM148" s="278"/>
      <c r="ACN148" s="278"/>
      <c r="ACO148" s="278"/>
      <c r="ACP148" s="278"/>
      <c r="ACQ148" s="278"/>
      <c r="ACR148" s="278"/>
      <c r="ACS148" s="278"/>
      <c r="ACT148" s="278"/>
      <c r="ACU148" s="278"/>
      <c r="ACV148" s="278"/>
      <c r="ACW148" s="278"/>
      <c r="ACX148" s="278"/>
      <c r="ACY148" s="278"/>
      <c r="ACZ148" s="278"/>
      <c r="ADA148" s="278"/>
      <c r="ADB148" s="278"/>
      <c r="ADC148" s="278"/>
      <c r="ADD148" s="278"/>
      <c r="ADE148" s="278"/>
      <c r="ADF148" s="278"/>
      <c r="ADG148" s="278"/>
      <c r="ADH148" s="278"/>
      <c r="ADI148" s="278"/>
      <c r="ADJ148" s="278"/>
      <c r="ADK148" s="278"/>
      <c r="ADL148" s="278"/>
      <c r="ADM148" s="278"/>
      <c r="ADN148" s="278"/>
      <c r="ADO148" s="278"/>
      <c r="ADP148" s="278"/>
      <c r="ADQ148" s="278"/>
      <c r="ADR148" s="278"/>
      <c r="ADS148" s="278"/>
      <c r="ADT148" s="278"/>
      <c r="ADU148" s="278"/>
      <c r="ADV148" s="278"/>
      <c r="ADW148" s="278"/>
      <c r="ADX148" s="278"/>
      <c r="ADY148" s="278"/>
      <c r="ADZ148" s="278"/>
      <c r="AEA148" s="278"/>
      <c r="AEB148" s="278"/>
      <c r="AEC148" s="278"/>
      <c r="AED148" s="278"/>
      <c r="AEE148" s="278"/>
      <c r="AEF148" s="278"/>
      <c r="AEG148" s="278"/>
      <c r="AEH148" s="278"/>
      <c r="AEI148" s="278"/>
      <c r="AEJ148" s="278"/>
      <c r="AEK148" s="278"/>
      <c r="AEL148" s="278"/>
      <c r="AEM148" s="278"/>
      <c r="AEN148" s="278"/>
      <c r="AEO148" s="278"/>
      <c r="AEP148" s="278"/>
      <c r="AEQ148" s="278"/>
      <c r="AER148" s="278"/>
      <c r="AES148" s="278"/>
      <c r="AET148" s="278"/>
      <c r="AEU148" s="278"/>
      <c r="AEV148" s="278"/>
      <c r="AEW148" s="278"/>
      <c r="AEX148" s="278"/>
      <c r="AEY148" s="278"/>
      <c r="AEZ148" s="278"/>
      <c r="AFA148" s="278"/>
      <c r="AFB148" s="278"/>
      <c r="AFC148" s="278"/>
      <c r="AFD148" s="278"/>
      <c r="AFE148" s="278"/>
      <c r="AFF148" s="278"/>
      <c r="AFG148" s="278"/>
      <c r="AFH148" s="278"/>
      <c r="AFI148" s="278"/>
      <c r="AFJ148" s="278"/>
      <c r="AFK148" s="278"/>
      <c r="AFL148" s="278"/>
      <c r="AFM148" s="278"/>
      <c r="AFN148" s="278"/>
      <c r="AFO148" s="278"/>
      <c r="AFP148" s="278"/>
      <c r="AFQ148" s="278"/>
      <c r="AFR148" s="278"/>
      <c r="AFS148" s="278"/>
      <c r="AFT148" s="278"/>
      <c r="AFU148" s="278"/>
      <c r="AFV148" s="278"/>
      <c r="AFW148" s="278"/>
      <c r="AFX148" s="278"/>
      <c r="AFY148" s="278"/>
      <c r="AFZ148" s="278"/>
      <c r="AGA148" s="278"/>
      <c r="AGB148" s="278"/>
      <c r="AGC148" s="278"/>
      <c r="AGD148" s="278"/>
      <c r="AGE148" s="278"/>
      <c r="AGF148" s="278"/>
      <c r="AGG148" s="278"/>
      <c r="AGH148" s="278"/>
      <c r="AGI148" s="278"/>
      <c r="AGJ148" s="278"/>
      <c r="AGK148" s="278"/>
      <c r="AGL148" s="278"/>
      <c r="AGM148" s="278"/>
      <c r="AGN148" s="278"/>
      <c r="AGO148" s="278"/>
      <c r="AGP148" s="278"/>
      <c r="AGQ148" s="278"/>
      <c r="AGR148" s="278"/>
      <c r="AGS148" s="278"/>
      <c r="AGT148" s="278"/>
      <c r="AGU148" s="278"/>
      <c r="AGV148" s="278"/>
      <c r="AGW148" s="278"/>
      <c r="AGX148" s="278"/>
      <c r="AGY148" s="278"/>
      <c r="AGZ148" s="278"/>
      <c r="AHA148" s="278"/>
      <c r="AHB148" s="278"/>
      <c r="AHC148" s="278"/>
      <c r="AHD148" s="278"/>
      <c r="AHE148" s="278"/>
      <c r="AHF148" s="278"/>
      <c r="AHG148" s="278"/>
      <c r="AHH148" s="278"/>
      <c r="AHI148" s="278"/>
      <c r="AHJ148" s="278"/>
      <c r="AHK148" s="278"/>
      <c r="AHL148" s="278"/>
      <c r="AHM148" s="278"/>
      <c r="AHN148" s="278"/>
      <c r="AHO148" s="278"/>
      <c r="AHP148" s="278"/>
      <c r="AHQ148" s="278"/>
      <c r="AHR148" s="278"/>
      <c r="AHS148" s="278"/>
      <c r="AHT148" s="278"/>
      <c r="AHU148" s="278"/>
      <c r="AHV148" s="278"/>
      <c r="AHW148" s="278"/>
      <c r="AHX148" s="278"/>
      <c r="AHY148" s="278"/>
      <c r="AHZ148" s="278"/>
      <c r="AIA148" s="278"/>
      <c r="AIB148" s="278"/>
      <c r="AIC148" s="278"/>
      <c r="AID148" s="278"/>
      <c r="AIE148" s="278"/>
      <c r="AIF148" s="278"/>
      <c r="AIG148" s="278"/>
      <c r="AIH148" s="278"/>
      <c r="AII148" s="278"/>
      <c r="AIJ148" s="278"/>
      <c r="AIK148" s="278"/>
      <c r="AIL148" s="278"/>
      <c r="AIM148" s="278"/>
      <c r="AIN148" s="278"/>
      <c r="AIO148" s="278"/>
      <c r="AIP148" s="278"/>
      <c r="AIQ148" s="278"/>
      <c r="AIR148" s="278"/>
      <c r="AIS148" s="278"/>
      <c r="AIT148" s="278"/>
      <c r="AIU148" s="278"/>
      <c r="AIV148" s="278"/>
      <c r="AIW148" s="278"/>
      <c r="AIX148" s="278"/>
      <c r="AIY148" s="278"/>
      <c r="AIZ148" s="278"/>
      <c r="AJA148" s="278"/>
      <c r="AJB148" s="278"/>
      <c r="AJC148" s="278"/>
      <c r="AJD148" s="278"/>
      <c r="AJE148" s="278"/>
      <c r="AJF148" s="278"/>
      <c r="AJG148" s="278"/>
      <c r="AJH148" s="278"/>
      <c r="AJI148" s="278"/>
      <c r="AJJ148" s="278"/>
      <c r="AJK148" s="278"/>
      <c r="AJL148" s="278"/>
      <c r="AJM148" s="278"/>
      <c r="AJN148" s="278"/>
      <c r="AJO148" s="278"/>
      <c r="AJP148" s="278"/>
      <c r="AJQ148" s="278"/>
      <c r="AJR148" s="278"/>
      <c r="AJS148" s="278"/>
      <c r="AJT148" s="278"/>
      <c r="AJU148" s="278"/>
      <c r="AJV148" s="278"/>
      <c r="AJW148" s="278"/>
      <c r="AJX148" s="278"/>
      <c r="AJY148" s="278"/>
      <c r="AJZ148" s="278"/>
      <c r="AKA148" s="278"/>
      <c r="AKB148" s="278"/>
      <c r="AKC148" s="278"/>
      <c r="AKD148" s="278"/>
      <c r="AKE148" s="278"/>
      <c r="AKF148" s="278"/>
      <c r="AKG148" s="278"/>
      <c r="AKH148" s="278"/>
      <c r="AKI148" s="278"/>
      <c r="AKJ148" s="278"/>
      <c r="AKK148" s="278"/>
      <c r="AKL148" s="278"/>
      <c r="AKM148" s="278"/>
      <c r="AKN148" s="278"/>
      <c r="AKO148" s="278"/>
      <c r="AKP148" s="278"/>
      <c r="AKQ148" s="278"/>
      <c r="AKR148" s="278"/>
      <c r="AKS148" s="278"/>
      <c r="AKT148" s="278"/>
      <c r="AKU148" s="278"/>
      <c r="AKV148" s="278"/>
      <c r="AKW148" s="278"/>
      <c r="AKX148" s="278"/>
      <c r="AKY148" s="278"/>
      <c r="AKZ148" s="278"/>
      <c r="ALA148" s="278"/>
      <c r="ALB148" s="278"/>
      <c r="ALC148" s="278"/>
      <c r="ALD148" s="278"/>
      <c r="ALE148" s="278"/>
      <c r="ALF148" s="278"/>
      <c r="ALG148" s="278"/>
      <c r="ALH148" s="278"/>
      <c r="ALI148" s="278"/>
      <c r="ALJ148" s="278"/>
      <c r="ALK148" s="278"/>
      <c r="ALL148" s="278"/>
      <c r="ALM148" s="278"/>
      <c r="ALN148" s="278"/>
      <c r="ALO148" s="278"/>
      <c r="ALP148" s="278"/>
      <c r="ALQ148" s="278"/>
      <c r="ALR148" s="278"/>
      <c r="ALS148" s="278"/>
      <c r="ALT148" s="278"/>
      <c r="ALU148" s="278"/>
      <c r="ALV148" s="278"/>
      <c r="ALW148" s="278"/>
      <c r="ALX148" s="278"/>
      <c r="ALY148" s="278"/>
      <c r="ALZ148" s="278"/>
      <c r="AMA148" s="278"/>
      <c r="AMB148" s="278"/>
      <c r="AMC148" s="278"/>
      <c r="AMD148" s="278"/>
      <c r="AME148" s="278"/>
      <c r="AMF148" s="278"/>
      <c r="AMG148" s="278"/>
      <c r="AMH148" s="278"/>
      <c r="AMI148" s="278"/>
      <c r="AMJ148" s="278"/>
      <c r="AMK148" s="278"/>
    </row>
    <row r="149" spans="1:1025" customFormat="1" ht="122.25" customHeight="1" x14ac:dyDescent="0.25">
      <c r="A149" s="278"/>
      <c r="B149" s="292">
        <v>17</v>
      </c>
      <c r="C149" s="224" t="s">
        <v>250</v>
      </c>
      <c r="D149" s="289"/>
      <c r="E149" s="293"/>
      <c r="F149" s="288"/>
      <c r="G149" s="315" t="s">
        <v>267</v>
      </c>
      <c r="H149" s="291"/>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c r="BT149" s="278"/>
      <c r="BU149" s="278"/>
      <c r="BV149" s="278"/>
      <c r="BW149" s="278"/>
      <c r="BX149" s="278"/>
      <c r="BY149" s="278"/>
      <c r="BZ149" s="278"/>
      <c r="CA149" s="278"/>
      <c r="CB149" s="278"/>
      <c r="CC149" s="278"/>
      <c r="CD149" s="278"/>
      <c r="CE149" s="278"/>
      <c r="CF149" s="278"/>
      <c r="CG149" s="278"/>
      <c r="CH149" s="278"/>
      <c r="CI149" s="278"/>
      <c r="CJ149" s="278"/>
      <c r="CK149" s="278"/>
      <c r="CL149" s="278"/>
      <c r="CM149" s="278"/>
      <c r="CN149" s="278"/>
      <c r="CO149" s="278"/>
      <c r="CP149" s="278"/>
      <c r="CQ149" s="278"/>
      <c r="CR149" s="278"/>
      <c r="CS149" s="278"/>
      <c r="CT149" s="278"/>
      <c r="CU149" s="278"/>
      <c r="CV149" s="278"/>
      <c r="CW149" s="278"/>
      <c r="CX149" s="278"/>
      <c r="CY149" s="278"/>
      <c r="CZ149" s="278"/>
      <c r="DA149" s="278"/>
      <c r="DB149" s="278"/>
      <c r="DC149" s="278"/>
      <c r="DD149" s="278"/>
      <c r="DE149" s="278"/>
      <c r="DF149" s="278"/>
      <c r="DG149" s="278"/>
      <c r="DH149" s="278"/>
      <c r="DI149" s="278"/>
      <c r="DJ149" s="278"/>
      <c r="DK149" s="278"/>
      <c r="DL149" s="278"/>
      <c r="DM149" s="278"/>
      <c r="DN149" s="278"/>
      <c r="DO149" s="278"/>
      <c r="DP149" s="278"/>
      <c r="DQ149" s="278"/>
      <c r="DR149" s="278"/>
      <c r="DS149" s="278"/>
      <c r="DT149" s="278"/>
      <c r="DU149" s="278"/>
      <c r="DV149" s="278"/>
      <c r="DW149" s="278"/>
      <c r="DX149" s="278"/>
      <c r="DY149" s="278"/>
      <c r="DZ149" s="278"/>
      <c r="EA149" s="278"/>
      <c r="EB149" s="278"/>
      <c r="EC149" s="278"/>
      <c r="ED149" s="278"/>
      <c r="EE149" s="278"/>
      <c r="EF149" s="278"/>
      <c r="EG149" s="278"/>
      <c r="EH149" s="278"/>
      <c r="EI149" s="278"/>
      <c r="EJ149" s="278"/>
      <c r="EK149" s="278"/>
      <c r="EL149" s="278"/>
      <c r="EM149" s="278"/>
      <c r="EN149" s="278"/>
      <c r="EO149" s="278"/>
      <c r="EP149" s="278"/>
      <c r="EQ149" s="278"/>
      <c r="ER149" s="278"/>
      <c r="ES149" s="278"/>
      <c r="ET149" s="278"/>
      <c r="EU149" s="278"/>
      <c r="EV149" s="278"/>
      <c r="EW149" s="278"/>
      <c r="EX149" s="278"/>
      <c r="EY149" s="278"/>
      <c r="EZ149" s="278"/>
      <c r="FA149" s="278"/>
      <c r="FB149" s="278"/>
      <c r="FC149" s="278"/>
      <c r="FD149" s="278"/>
      <c r="FE149" s="278"/>
      <c r="FF149" s="278"/>
      <c r="FG149" s="278"/>
      <c r="FH149" s="278"/>
      <c r="FI149" s="278"/>
      <c r="FJ149" s="278"/>
      <c r="FK149" s="278"/>
      <c r="FL149" s="278"/>
      <c r="FM149" s="278"/>
      <c r="FN149" s="278"/>
      <c r="FO149" s="278"/>
      <c r="FP149" s="278"/>
      <c r="FQ149" s="278"/>
      <c r="FR149" s="278"/>
      <c r="FS149" s="278"/>
      <c r="FT149" s="278"/>
      <c r="FU149" s="278"/>
      <c r="FV149" s="278"/>
      <c r="FW149" s="278"/>
      <c r="FX149" s="278"/>
      <c r="FY149" s="278"/>
      <c r="FZ149" s="278"/>
      <c r="GA149" s="278"/>
      <c r="GB149" s="278"/>
      <c r="GC149" s="278"/>
      <c r="GD149" s="278"/>
      <c r="GE149" s="278"/>
      <c r="GF149" s="278"/>
      <c r="GG149" s="278"/>
      <c r="GH149" s="278"/>
      <c r="GI149" s="278"/>
      <c r="GJ149" s="278"/>
      <c r="GK149" s="278"/>
      <c r="GL149" s="278"/>
      <c r="GM149" s="278"/>
      <c r="GN149" s="278"/>
      <c r="GO149" s="278"/>
      <c r="GP149" s="278"/>
      <c r="GQ149" s="278"/>
      <c r="GR149" s="278"/>
      <c r="GS149" s="278"/>
      <c r="GT149" s="278"/>
      <c r="GU149" s="278"/>
      <c r="GV149" s="278"/>
      <c r="GW149" s="278"/>
      <c r="GX149" s="278"/>
      <c r="GY149" s="278"/>
      <c r="GZ149" s="278"/>
      <c r="HA149" s="278"/>
      <c r="HB149" s="278"/>
      <c r="HC149" s="278"/>
      <c r="HD149" s="278"/>
      <c r="HE149" s="278"/>
      <c r="HF149" s="278"/>
      <c r="HG149" s="278"/>
      <c r="HH149" s="278"/>
      <c r="HI149" s="278"/>
      <c r="HJ149" s="278"/>
      <c r="HK149" s="278"/>
      <c r="HL149" s="278"/>
      <c r="HM149" s="278"/>
      <c r="HN149" s="278"/>
      <c r="HO149" s="278"/>
      <c r="HP149" s="278"/>
      <c r="HQ149" s="278"/>
      <c r="HR149" s="278"/>
      <c r="HS149" s="278"/>
      <c r="HT149" s="278"/>
      <c r="HU149" s="278"/>
      <c r="HV149" s="278"/>
      <c r="HW149" s="278"/>
      <c r="HX149" s="278"/>
      <c r="HY149" s="278"/>
      <c r="HZ149" s="278"/>
      <c r="IA149" s="278"/>
      <c r="IB149" s="278"/>
      <c r="IC149" s="278"/>
      <c r="ID149" s="278"/>
      <c r="IE149" s="278"/>
      <c r="IF149" s="278"/>
      <c r="IG149" s="278"/>
      <c r="IH149" s="278"/>
      <c r="II149" s="278"/>
      <c r="IJ149" s="278"/>
      <c r="IK149" s="278"/>
      <c r="IL149" s="278"/>
      <c r="IM149" s="278"/>
      <c r="IN149" s="278"/>
      <c r="IO149" s="278"/>
      <c r="IP149" s="278"/>
      <c r="IQ149" s="278"/>
      <c r="IR149" s="278"/>
      <c r="IS149" s="278"/>
      <c r="IT149" s="278"/>
      <c r="IU149" s="278"/>
      <c r="IV149" s="278"/>
      <c r="IW149" s="278"/>
      <c r="IX149" s="278"/>
      <c r="IY149" s="278"/>
      <c r="IZ149" s="278"/>
      <c r="JA149" s="278"/>
      <c r="JB149" s="278"/>
      <c r="JC149" s="278"/>
      <c r="JD149" s="278"/>
      <c r="JE149" s="278"/>
      <c r="JF149" s="278"/>
      <c r="JG149" s="278"/>
      <c r="JH149" s="278"/>
      <c r="JI149" s="278"/>
      <c r="JJ149" s="278"/>
      <c r="JK149" s="278"/>
      <c r="JL149" s="278"/>
      <c r="JM149" s="278"/>
      <c r="JN149" s="278"/>
      <c r="JO149" s="278"/>
      <c r="JP149" s="278"/>
      <c r="JQ149" s="278"/>
      <c r="JR149" s="278"/>
      <c r="JS149" s="278"/>
      <c r="JT149" s="278"/>
      <c r="JU149" s="278"/>
      <c r="JV149" s="278"/>
      <c r="JW149" s="278"/>
      <c r="JX149" s="278"/>
      <c r="JY149" s="278"/>
      <c r="JZ149" s="278"/>
      <c r="KA149" s="278"/>
      <c r="KB149" s="278"/>
      <c r="KC149" s="278"/>
      <c r="KD149" s="278"/>
      <c r="KE149" s="278"/>
      <c r="KF149" s="278"/>
      <c r="KG149" s="278"/>
      <c r="KH149" s="278"/>
      <c r="KI149" s="278"/>
      <c r="KJ149" s="278"/>
      <c r="KK149" s="278"/>
      <c r="KL149" s="278"/>
      <c r="KM149" s="278"/>
      <c r="KN149" s="278"/>
      <c r="KO149" s="278"/>
      <c r="KP149" s="278"/>
      <c r="KQ149" s="278"/>
      <c r="KR149" s="278"/>
      <c r="KS149" s="278"/>
      <c r="KT149" s="278"/>
      <c r="KU149" s="278"/>
      <c r="KV149" s="278"/>
      <c r="KW149" s="278"/>
      <c r="KX149" s="278"/>
      <c r="KY149" s="278"/>
      <c r="KZ149" s="278"/>
      <c r="LA149" s="278"/>
      <c r="LB149" s="278"/>
      <c r="LC149" s="278"/>
      <c r="LD149" s="278"/>
      <c r="LE149" s="278"/>
      <c r="LF149" s="278"/>
      <c r="LG149" s="278"/>
      <c r="LH149" s="278"/>
      <c r="LI149" s="278"/>
      <c r="LJ149" s="278"/>
      <c r="LK149" s="278"/>
      <c r="LL149" s="278"/>
      <c r="LM149" s="278"/>
      <c r="LN149" s="278"/>
      <c r="LO149" s="278"/>
      <c r="LP149" s="278"/>
      <c r="LQ149" s="278"/>
      <c r="LR149" s="278"/>
      <c r="LS149" s="278"/>
      <c r="LT149" s="278"/>
      <c r="LU149" s="278"/>
      <c r="LV149" s="278"/>
      <c r="LW149" s="278"/>
      <c r="LX149" s="278"/>
      <c r="LY149" s="278"/>
      <c r="LZ149" s="278"/>
      <c r="MA149" s="278"/>
      <c r="MB149" s="278"/>
      <c r="MC149" s="278"/>
      <c r="MD149" s="278"/>
      <c r="ME149" s="278"/>
      <c r="MF149" s="278"/>
      <c r="MG149" s="278"/>
      <c r="MH149" s="278"/>
      <c r="MI149" s="278"/>
      <c r="MJ149" s="278"/>
      <c r="MK149" s="278"/>
      <c r="ML149" s="278"/>
      <c r="MM149" s="278"/>
      <c r="MN149" s="278"/>
      <c r="MO149" s="278"/>
      <c r="MP149" s="278"/>
      <c r="MQ149" s="278"/>
      <c r="MR149" s="278"/>
      <c r="MS149" s="278"/>
      <c r="MT149" s="278"/>
      <c r="MU149" s="278"/>
      <c r="MV149" s="278"/>
      <c r="MW149" s="278"/>
      <c r="MX149" s="278"/>
      <c r="MY149" s="278"/>
      <c r="MZ149" s="278"/>
      <c r="NA149" s="278"/>
      <c r="NB149" s="278"/>
      <c r="NC149" s="278"/>
      <c r="ND149" s="278"/>
      <c r="NE149" s="278"/>
      <c r="NF149" s="278"/>
      <c r="NG149" s="278"/>
      <c r="NH149" s="278"/>
      <c r="NI149" s="278"/>
      <c r="NJ149" s="278"/>
      <c r="NK149" s="278"/>
      <c r="NL149" s="278"/>
      <c r="NM149" s="278"/>
      <c r="NN149" s="278"/>
      <c r="NO149" s="278"/>
      <c r="NP149" s="278"/>
      <c r="NQ149" s="278"/>
      <c r="NR149" s="278"/>
      <c r="NS149" s="278"/>
      <c r="NT149" s="278"/>
      <c r="NU149" s="278"/>
      <c r="NV149" s="278"/>
      <c r="NW149" s="278"/>
      <c r="NX149" s="278"/>
      <c r="NY149" s="278"/>
      <c r="NZ149" s="278"/>
      <c r="OA149" s="278"/>
      <c r="OB149" s="278"/>
      <c r="OC149" s="278"/>
      <c r="OD149" s="278"/>
      <c r="OE149" s="278"/>
      <c r="OF149" s="278"/>
      <c r="OG149" s="278"/>
      <c r="OH149" s="278"/>
      <c r="OI149" s="278"/>
      <c r="OJ149" s="278"/>
      <c r="OK149" s="278"/>
      <c r="OL149" s="278"/>
      <c r="OM149" s="278"/>
      <c r="ON149" s="278"/>
      <c r="OO149" s="278"/>
      <c r="OP149" s="278"/>
      <c r="OQ149" s="278"/>
      <c r="OR149" s="278"/>
      <c r="OS149" s="278"/>
      <c r="OT149" s="278"/>
      <c r="OU149" s="278"/>
      <c r="OV149" s="278"/>
      <c r="OW149" s="278"/>
      <c r="OX149" s="278"/>
      <c r="OY149" s="278"/>
      <c r="OZ149" s="278"/>
      <c r="PA149" s="278"/>
      <c r="PB149" s="278"/>
      <c r="PC149" s="278"/>
      <c r="PD149" s="278"/>
      <c r="PE149" s="278"/>
      <c r="PF149" s="278"/>
      <c r="PG149" s="278"/>
      <c r="PH149" s="278"/>
      <c r="PI149" s="278"/>
      <c r="PJ149" s="278"/>
      <c r="PK149" s="278"/>
      <c r="PL149" s="278"/>
      <c r="PM149" s="278"/>
      <c r="PN149" s="278"/>
      <c r="PO149" s="278"/>
      <c r="PP149" s="278"/>
      <c r="PQ149" s="278"/>
      <c r="PR149" s="278"/>
      <c r="PS149" s="278"/>
      <c r="PT149" s="278"/>
      <c r="PU149" s="278"/>
      <c r="PV149" s="278"/>
      <c r="PW149" s="278"/>
      <c r="PX149" s="278"/>
      <c r="PY149" s="278"/>
      <c r="PZ149" s="278"/>
      <c r="QA149" s="278"/>
      <c r="QB149" s="278"/>
      <c r="QC149" s="278"/>
      <c r="QD149" s="278"/>
      <c r="QE149" s="278"/>
      <c r="QF149" s="278"/>
      <c r="QG149" s="278"/>
      <c r="QH149" s="278"/>
      <c r="QI149" s="278"/>
      <c r="QJ149" s="278"/>
      <c r="QK149" s="278"/>
      <c r="QL149" s="278"/>
      <c r="QM149" s="278"/>
      <c r="QN149" s="278"/>
      <c r="QO149" s="278"/>
      <c r="QP149" s="278"/>
      <c r="QQ149" s="278"/>
      <c r="QR149" s="278"/>
      <c r="QS149" s="278"/>
      <c r="QT149" s="278"/>
      <c r="QU149" s="278"/>
      <c r="QV149" s="278"/>
      <c r="QW149" s="278"/>
      <c r="QX149" s="278"/>
      <c r="QY149" s="278"/>
      <c r="QZ149" s="278"/>
      <c r="RA149" s="278"/>
      <c r="RB149" s="278"/>
      <c r="RC149" s="278"/>
      <c r="RD149" s="278"/>
      <c r="RE149" s="278"/>
      <c r="RF149" s="278"/>
      <c r="RG149" s="278"/>
      <c r="RH149" s="278"/>
      <c r="RI149" s="278"/>
      <c r="RJ149" s="278"/>
      <c r="RK149" s="278"/>
      <c r="RL149" s="278"/>
      <c r="RM149" s="278"/>
      <c r="RN149" s="278"/>
      <c r="RO149" s="278"/>
      <c r="RP149" s="278"/>
      <c r="RQ149" s="278"/>
      <c r="RR149" s="278"/>
      <c r="RS149" s="278"/>
      <c r="RT149" s="278"/>
      <c r="RU149" s="278"/>
      <c r="RV149" s="278"/>
      <c r="RW149" s="278"/>
      <c r="RX149" s="278"/>
      <c r="RY149" s="278"/>
      <c r="RZ149" s="278"/>
      <c r="SA149" s="278"/>
      <c r="SB149" s="278"/>
      <c r="SC149" s="278"/>
      <c r="SD149" s="278"/>
      <c r="SE149" s="278"/>
      <c r="SF149" s="278"/>
      <c r="SG149" s="278"/>
      <c r="SH149" s="278"/>
      <c r="SI149" s="278"/>
      <c r="SJ149" s="278"/>
      <c r="SK149" s="278"/>
      <c r="SL149" s="278"/>
      <c r="SM149" s="278"/>
      <c r="SN149" s="278"/>
      <c r="SO149" s="278"/>
      <c r="SP149" s="278"/>
      <c r="SQ149" s="278"/>
      <c r="SR149" s="278"/>
      <c r="SS149" s="278"/>
      <c r="ST149" s="278"/>
      <c r="SU149" s="278"/>
      <c r="SV149" s="278"/>
      <c r="SW149" s="278"/>
      <c r="SX149" s="278"/>
      <c r="SY149" s="278"/>
      <c r="SZ149" s="278"/>
      <c r="TA149" s="278"/>
      <c r="TB149" s="278"/>
      <c r="TC149" s="278"/>
      <c r="TD149" s="278"/>
      <c r="TE149" s="278"/>
      <c r="TF149" s="278"/>
      <c r="TG149" s="278"/>
      <c r="TH149" s="278"/>
      <c r="TI149" s="278"/>
      <c r="TJ149" s="278"/>
      <c r="TK149" s="278"/>
      <c r="TL149" s="278"/>
      <c r="TM149" s="278"/>
      <c r="TN149" s="278"/>
      <c r="TO149" s="278"/>
      <c r="TP149" s="278"/>
      <c r="TQ149" s="278"/>
      <c r="TR149" s="278"/>
      <c r="TS149" s="278"/>
      <c r="TT149" s="278"/>
      <c r="TU149" s="278"/>
      <c r="TV149" s="278"/>
      <c r="TW149" s="278"/>
      <c r="TX149" s="278"/>
      <c r="TY149" s="278"/>
      <c r="TZ149" s="278"/>
      <c r="UA149" s="278"/>
      <c r="UB149" s="278"/>
      <c r="UC149" s="278"/>
      <c r="UD149" s="278"/>
      <c r="UE149" s="278"/>
      <c r="UF149" s="278"/>
      <c r="UG149" s="278"/>
      <c r="UH149" s="278"/>
      <c r="UI149" s="278"/>
      <c r="UJ149" s="278"/>
      <c r="UK149" s="278"/>
      <c r="UL149" s="278"/>
      <c r="UM149" s="278"/>
      <c r="UN149" s="278"/>
      <c r="UO149" s="278"/>
      <c r="UP149" s="278"/>
      <c r="UQ149" s="278"/>
      <c r="UR149" s="278"/>
      <c r="US149" s="278"/>
      <c r="UT149" s="278"/>
      <c r="UU149" s="278"/>
      <c r="UV149" s="278"/>
      <c r="UW149" s="278"/>
      <c r="UX149" s="278"/>
      <c r="UY149" s="278"/>
      <c r="UZ149" s="278"/>
      <c r="VA149" s="278"/>
      <c r="VB149" s="278"/>
      <c r="VC149" s="278"/>
      <c r="VD149" s="278"/>
      <c r="VE149" s="278"/>
      <c r="VF149" s="278"/>
      <c r="VG149" s="278"/>
      <c r="VH149" s="278"/>
      <c r="VI149" s="278"/>
      <c r="VJ149" s="278"/>
      <c r="VK149" s="278"/>
      <c r="VL149" s="278"/>
      <c r="VM149" s="278"/>
      <c r="VN149" s="278"/>
      <c r="VO149" s="278"/>
      <c r="VP149" s="278"/>
      <c r="VQ149" s="278"/>
      <c r="VR149" s="278"/>
      <c r="VS149" s="278"/>
      <c r="VT149" s="278"/>
      <c r="VU149" s="278"/>
      <c r="VV149" s="278"/>
      <c r="VW149" s="278"/>
      <c r="VX149" s="278"/>
      <c r="VY149" s="278"/>
      <c r="VZ149" s="278"/>
      <c r="WA149" s="278"/>
      <c r="WB149" s="278"/>
      <c r="WC149" s="278"/>
      <c r="WD149" s="278"/>
      <c r="WE149" s="278"/>
      <c r="WF149" s="278"/>
      <c r="WG149" s="278"/>
      <c r="WH149" s="278"/>
      <c r="WI149" s="278"/>
      <c r="WJ149" s="278"/>
      <c r="WK149" s="278"/>
      <c r="WL149" s="278"/>
      <c r="WM149" s="278"/>
      <c r="WN149" s="278"/>
      <c r="WO149" s="278"/>
      <c r="WP149" s="278"/>
      <c r="WQ149" s="278"/>
      <c r="WR149" s="278"/>
      <c r="WS149" s="278"/>
      <c r="WT149" s="278"/>
      <c r="WU149" s="278"/>
      <c r="WV149" s="278"/>
      <c r="WW149" s="278"/>
      <c r="WX149" s="278"/>
      <c r="WY149" s="278"/>
      <c r="WZ149" s="278"/>
      <c r="XA149" s="278"/>
      <c r="XB149" s="278"/>
      <c r="XC149" s="278"/>
      <c r="XD149" s="278"/>
      <c r="XE149" s="278"/>
      <c r="XF149" s="278"/>
      <c r="XG149" s="278"/>
      <c r="XH149" s="278"/>
      <c r="XI149" s="278"/>
      <c r="XJ149" s="278"/>
      <c r="XK149" s="278"/>
      <c r="XL149" s="278"/>
      <c r="XM149" s="278"/>
      <c r="XN149" s="278"/>
      <c r="XO149" s="278"/>
      <c r="XP149" s="278"/>
      <c r="XQ149" s="278"/>
      <c r="XR149" s="278"/>
      <c r="XS149" s="278"/>
      <c r="XT149" s="278"/>
      <c r="XU149" s="278"/>
      <c r="XV149" s="278"/>
      <c r="XW149" s="278"/>
      <c r="XX149" s="278"/>
      <c r="XY149" s="278"/>
      <c r="XZ149" s="278"/>
      <c r="YA149" s="278"/>
      <c r="YB149" s="278"/>
      <c r="YC149" s="278"/>
      <c r="YD149" s="278"/>
      <c r="YE149" s="278"/>
      <c r="YF149" s="278"/>
      <c r="YG149" s="278"/>
      <c r="YH149" s="278"/>
      <c r="YI149" s="278"/>
      <c r="YJ149" s="278"/>
      <c r="YK149" s="278"/>
      <c r="YL149" s="278"/>
      <c r="YM149" s="278"/>
      <c r="YN149" s="278"/>
      <c r="YO149" s="278"/>
      <c r="YP149" s="278"/>
      <c r="YQ149" s="278"/>
      <c r="YR149" s="278"/>
      <c r="YS149" s="278"/>
      <c r="YT149" s="278"/>
      <c r="YU149" s="278"/>
      <c r="YV149" s="278"/>
      <c r="YW149" s="278"/>
      <c r="YX149" s="278"/>
      <c r="YY149" s="278"/>
      <c r="YZ149" s="278"/>
      <c r="ZA149" s="278"/>
      <c r="ZB149" s="278"/>
      <c r="ZC149" s="278"/>
      <c r="ZD149" s="278"/>
      <c r="ZE149" s="278"/>
      <c r="ZF149" s="278"/>
      <c r="ZG149" s="278"/>
      <c r="ZH149" s="278"/>
      <c r="ZI149" s="278"/>
      <c r="ZJ149" s="278"/>
      <c r="ZK149" s="278"/>
      <c r="ZL149" s="278"/>
      <c r="ZM149" s="278"/>
      <c r="ZN149" s="278"/>
      <c r="ZO149" s="278"/>
      <c r="ZP149" s="278"/>
      <c r="ZQ149" s="278"/>
      <c r="ZR149" s="278"/>
      <c r="ZS149" s="278"/>
      <c r="ZT149" s="278"/>
      <c r="ZU149" s="278"/>
      <c r="ZV149" s="278"/>
      <c r="ZW149" s="278"/>
      <c r="ZX149" s="278"/>
      <c r="ZY149" s="278"/>
      <c r="ZZ149" s="278"/>
      <c r="AAA149" s="278"/>
      <c r="AAB149" s="278"/>
      <c r="AAC149" s="278"/>
      <c r="AAD149" s="278"/>
      <c r="AAE149" s="278"/>
      <c r="AAF149" s="278"/>
      <c r="AAG149" s="278"/>
      <c r="AAH149" s="278"/>
      <c r="AAI149" s="278"/>
      <c r="AAJ149" s="278"/>
      <c r="AAK149" s="278"/>
      <c r="AAL149" s="278"/>
      <c r="AAM149" s="278"/>
      <c r="AAN149" s="278"/>
      <c r="AAO149" s="278"/>
      <c r="AAP149" s="278"/>
      <c r="AAQ149" s="278"/>
      <c r="AAR149" s="278"/>
      <c r="AAS149" s="278"/>
      <c r="AAT149" s="278"/>
      <c r="AAU149" s="278"/>
      <c r="AAV149" s="278"/>
      <c r="AAW149" s="278"/>
      <c r="AAX149" s="278"/>
      <c r="AAY149" s="278"/>
      <c r="AAZ149" s="278"/>
      <c r="ABA149" s="278"/>
      <c r="ABB149" s="278"/>
      <c r="ABC149" s="278"/>
      <c r="ABD149" s="278"/>
      <c r="ABE149" s="278"/>
      <c r="ABF149" s="278"/>
      <c r="ABG149" s="278"/>
      <c r="ABH149" s="278"/>
      <c r="ABI149" s="278"/>
      <c r="ABJ149" s="278"/>
      <c r="ABK149" s="278"/>
      <c r="ABL149" s="278"/>
      <c r="ABM149" s="278"/>
      <c r="ABN149" s="278"/>
      <c r="ABO149" s="278"/>
      <c r="ABP149" s="278"/>
      <c r="ABQ149" s="278"/>
      <c r="ABR149" s="278"/>
      <c r="ABS149" s="278"/>
      <c r="ABT149" s="278"/>
      <c r="ABU149" s="278"/>
      <c r="ABV149" s="278"/>
      <c r="ABW149" s="278"/>
      <c r="ABX149" s="278"/>
      <c r="ABY149" s="278"/>
      <c r="ABZ149" s="278"/>
      <c r="ACA149" s="278"/>
      <c r="ACB149" s="278"/>
      <c r="ACC149" s="278"/>
      <c r="ACD149" s="278"/>
      <c r="ACE149" s="278"/>
      <c r="ACF149" s="278"/>
      <c r="ACG149" s="278"/>
      <c r="ACH149" s="278"/>
      <c r="ACI149" s="278"/>
      <c r="ACJ149" s="278"/>
      <c r="ACK149" s="278"/>
      <c r="ACL149" s="278"/>
      <c r="ACM149" s="278"/>
      <c r="ACN149" s="278"/>
      <c r="ACO149" s="278"/>
      <c r="ACP149" s="278"/>
      <c r="ACQ149" s="278"/>
      <c r="ACR149" s="278"/>
      <c r="ACS149" s="278"/>
      <c r="ACT149" s="278"/>
      <c r="ACU149" s="278"/>
      <c r="ACV149" s="278"/>
      <c r="ACW149" s="278"/>
      <c r="ACX149" s="278"/>
      <c r="ACY149" s="278"/>
      <c r="ACZ149" s="278"/>
      <c r="ADA149" s="278"/>
      <c r="ADB149" s="278"/>
      <c r="ADC149" s="278"/>
      <c r="ADD149" s="278"/>
      <c r="ADE149" s="278"/>
      <c r="ADF149" s="278"/>
      <c r="ADG149" s="278"/>
      <c r="ADH149" s="278"/>
      <c r="ADI149" s="278"/>
      <c r="ADJ149" s="278"/>
      <c r="ADK149" s="278"/>
      <c r="ADL149" s="278"/>
      <c r="ADM149" s="278"/>
      <c r="ADN149" s="278"/>
      <c r="ADO149" s="278"/>
      <c r="ADP149" s="278"/>
      <c r="ADQ149" s="278"/>
      <c r="ADR149" s="278"/>
      <c r="ADS149" s="278"/>
      <c r="ADT149" s="278"/>
      <c r="ADU149" s="278"/>
      <c r="ADV149" s="278"/>
      <c r="ADW149" s="278"/>
      <c r="ADX149" s="278"/>
      <c r="ADY149" s="278"/>
      <c r="ADZ149" s="278"/>
      <c r="AEA149" s="278"/>
      <c r="AEB149" s="278"/>
      <c r="AEC149" s="278"/>
      <c r="AED149" s="278"/>
      <c r="AEE149" s="278"/>
      <c r="AEF149" s="278"/>
      <c r="AEG149" s="278"/>
      <c r="AEH149" s="278"/>
      <c r="AEI149" s="278"/>
      <c r="AEJ149" s="278"/>
      <c r="AEK149" s="278"/>
      <c r="AEL149" s="278"/>
      <c r="AEM149" s="278"/>
      <c r="AEN149" s="278"/>
      <c r="AEO149" s="278"/>
      <c r="AEP149" s="278"/>
      <c r="AEQ149" s="278"/>
      <c r="AER149" s="278"/>
      <c r="AES149" s="278"/>
      <c r="AET149" s="278"/>
      <c r="AEU149" s="278"/>
      <c r="AEV149" s="278"/>
      <c r="AEW149" s="278"/>
      <c r="AEX149" s="278"/>
      <c r="AEY149" s="278"/>
      <c r="AEZ149" s="278"/>
      <c r="AFA149" s="278"/>
      <c r="AFB149" s="278"/>
      <c r="AFC149" s="278"/>
      <c r="AFD149" s="278"/>
      <c r="AFE149" s="278"/>
      <c r="AFF149" s="278"/>
      <c r="AFG149" s="278"/>
      <c r="AFH149" s="278"/>
      <c r="AFI149" s="278"/>
      <c r="AFJ149" s="278"/>
      <c r="AFK149" s="278"/>
      <c r="AFL149" s="278"/>
      <c r="AFM149" s="278"/>
      <c r="AFN149" s="278"/>
      <c r="AFO149" s="278"/>
      <c r="AFP149" s="278"/>
      <c r="AFQ149" s="278"/>
      <c r="AFR149" s="278"/>
      <c r="AFS149" s="278"/>
      <c r="AFT149" s="278"/>
      <c r="AFU149" s="278"/>
      <c r="AFV149" s="278"/>
      <c r="AFW149" s="278"/>
      <c r="AFX149" s="278"/>
      <c r="AFY149" s="278"/>
      <c r="AFZ149" s="278"/>
      <c r="AGA149" s="278"/>
      <c r="AGB149" s="278"/>
      <c r="AGC149" s="278"/>
      <c r="AGD149" s="278"/>
      <c r="AGE149" s="278"/>
      <c r="AGF149" s="278"/>
      <c r="AGG149" s="278"/>
      <c r="AGH149" s="278"/>
      <c r="AGI149" s="278"/>
      <c r="AGJ149" s="278"/>
      <c r="AGK149" s="278"/>
      <c r="AGL149" s="278"/>
      <c r="AGM149" s="278"/>
      <c r="AGN149" s="278"/>
      <c r="AGO149" s="278"/>
      <c r="AGP149" s="278"/>
      <c r="AGQ149" s="278"/>
      <c r="AGR149" s="278"/>
      <c r="AGS149" s="278"/>
      <c r="AGT149" s="278"/>
      <c r="AGU149" s="278"/>
      <c r="AGV149" s="278"/>
      <c r="AGW149" s="278"/>
      <c r="AGX149" s="278"/>
      <c r="AGY149" s="278"/>
      <c r="AGZ149" s="278"/>
      <c r="AHA149" s="278"/>
      <c r="AHB149" s="278"/>
      <c r="AHC149" s="278"/>
      <c r="AHD149" s="278"/>
      <c r="AHE149" s="278"/>
      <c r="AHF149" s="278"/>
      <c r="AHG149" s="278"/>
      <c r="AHH149" s="278"/>
      <c r="AHI149" s="278"/>
      <c r="AHJ149" s="278"/>
      <c r="AHK149" s="278"/>
      <c r="AHL149" s="278"/>
      <c r="AHM149" s="278"/>
      <c r="AHN149" s="278"/>
      <c r="AHO149" s="278"/>
      <c r="AHP149" s="278"/>
      <c r="AHQ149" s="278"/>
      <c r="AHR149" s="278"/>
      <c r="AHS149" s="278"/>
      <c r="AHT149" s="278"/>
      <c r="AHU149" s="278"/>
      <c r="AHV149" s="278"/>
      <c r="AHW149" s="278"/>
      <c r="AHX149" s="278"/>
      <c r="AHY149" s="278"/>
      <c r="AHZ149" s="278"/>
      <c r="AIA149" s="278"/>
      <c r="AIB149" s="278"/>
      <c r="AIC149" s="278"/>
      <c r="AID149" s="278"/>
      <c r="AIE149" s="278"/>
      <c r="AIF149" s="278"/>
      <c r="AIG149" s="278"/>
      <c r="AIH149" s="278"/>
      <c r="AII149" s="278"/>
      <c r="AIJ149" s="278"/>
      <c r="AIK149" s="278"/>
      <c r="AIL149" s="278"/>
      <c r="AIM149" s="278"/>
      <c r="AIN149" s="278"/>
      <c r="AIO149" s="278"/>
      <c r="AIP149" s="278"/>
      <c r="AIQ149" s="278"/>
      <c r="AIR149" s="278"/>
      <c r="AIS149" s="278"/>
      <c r="AIT149" s="278"/>
      <c r="AIU149" s="278"/>
      <c r="AIV149" s="278"/>
      <c r="AIW149" s="278"/>
      <c r="AIX149" s="278"/>
      <c r="AIY149" s="278"/>
      <c r="AIZ149" s="278"/>
      <c r="AJA149" s="278"/>
      <c r="AJB149" s="278"/>
      <c r="AJC149" s="278"/>
      <c r="AJD149" s="278"/>
      <c r="AJE149" s="278"/>
      <c r="AJF149" s="278"/>
      <c r="AJG149" s="278"/>
      <c r="AJH149" s="278"/>
      <c r="AJI149" s="278"/>
      <c r="AJJ149" s="278"/>
      <c r="AJK149" s="278"/>
      <c r="AJL149" s="278"/>
      <c r="AJM149" s="278"/>
      <c r="AJN149" s="278"/>
      <c r="AJO149" s="278"/>
      <c r="AJP149" s="278"/>
      <c r="AJQ149" s="278"/>
      <c r="AJR149" s="278"/>
      <c r="AJS149" s="278"/>
      <c r="AJT149" s="278"/>
      <c r="AJU149" s="278"/>
      <c r="AJV149" s="278"/>
      <c r="AJW149" s="278"/>
      <c r="AJX149" s="278"/>
      <c r="AJY149" s="278"/>
      <c r="AJZ149" s="278"/>
      <c r="AKA149" s="278"/>
      <c r="AKB149" s="278"/>
      <c r="AKC149" s="278"/>
      <c r="AKD149" s="278"/>
      <c r="AKE149" s="278"/>
      <c r="AKF149" s="278"/>
      <c r="AKG149" s="278"/>
      <c r="AKH149" s="278"/>
      <c r="AKI149" s="278"/>
      <c r="AKJ149" s="278"/>
      <c r="AKK149" s="278"/>
      <c r="AKL149" s="278"/>
      <c r="AKM149" s="278"/>
      <c r="AKN149" s="278"/>
      <c r="AKO149" s="278"/>
      <c r="AKP149" s="278"/>
      <c r="AKQ149" s="278"/>
      <c r="AKR149" s="278"/>
      <c r="AKS149" s="278"/>
      <c r="AKT149" s="278"/>
      <c r="AKU149" s="278"/>
      <c r="AKV149" s="278"/>
      <c r="AKW149" s="278"/>
      <c r="AKX149" s="278"/>
      <c r="AKY149" s="278"/>
      <c r="AKZ149" s="278"/>
      <c r="ALA149" s="278"/>
      <c r="ALB149" s="278"/>
      <c r="ALC149" s="278"/>
      <c r="ALD149" s="278"/>
      <c r="ALE149" s="278"/>
      <c r="ALF149" s="278"/>
      <c r="ALG149" s="278"/>
      <c r="ALH149" s="278"/>
      <c r="ALI149" s="278"/>
      <c r="ALJ149" s="278"/>
      <c r="ALK149" s="278"/>
      <c r="ALL149" s="278"/>
      <c r="ALM149" s="278"/>
      <c r="ALN149" s="278"/>
      <c r="ALO149" s="278"/>
      <c r="ALP149" s="278"/>
      <c r="ALQ149" s="278"/>
      <c r="ALR149" s="278"/>
      <c r="ALS149" s="278"/>
      <c r="ALT149" s="278"/>
      <c r="ALU149" s="278"/>
      <c r="ALV149" s="278"/>
      <c r="ALW149" s="278"/>
      <c r="ALX149" s="278"/>
      <c r="ALY149" s="278"/>
      <c r="ALZ149" s="278"/>
      <c r="AMA149" s="278"/>
      <c r="AMB149" s="278"/>
      <c r="AMC149" s="278"/>
      <c r="AMD149" s="278"/>
      <c r="AME149" s="278"/>
      <c r="AMF149" s="278"/>
      <c r="AMG149" s="278"/>
      <c r="AMH149" s="278"/>
      <c r="AMI149" s="278"/>
      <c r="AMJ149" s="278"/>
      <c r="AMK149" s="278"/>
    </row>
    <row r="150" spans="1:1025" customFormat="1" ht="118.5" customHeight="1" x14ac:dyDescent="0.25">
      <c r="A150" s="278"/>
      <c r="B150" s="292">
        <v>18</v>
      </c>
      <c r="C150" s="224" t="s">
        <v>251</v>
      </c>
      <c r="D150" s="289"/>
      <c r="E150" s="293"/>
      <c r="F150" s="288"/>
      <c r="G150" s="315" t="s">
        <v>267</v>
      </c>
      <c r="H150" s="291"/>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c r="BT150" s="278"/>
      <c r="BU150" s="278"/>
      <c r="BV150" s="278"/>
      <c r="BW150" s="278"/>
      <c r="BX150" s="278"/>
      <c r="BY150" s="278"/>
      <c r="BZ150" s="278"/>
      <c r="CA150" s="278"/>
      <c r="CB150" s="278"/>
      <c r="CC150" s="278"/>
      <c r="CD150" s="278"/>
      <c r="CE150" s="278"/>
      <c r="CF150" s="278"/>
      <c r="CG150" s="278"/>
      <c r="CH150" s="278"/>
      <c r="CI150" s="278"/>
      <c r="CJ150" s="278"/>
      <c r="CK150" s="278"/>
      <c r="CL150" s="278"/>
      <c r="CM150" s="278"/>
      <c r="CN150" s="278"/>
      <c r="CO150" s="278"/>
      <c r="CP150" s="278"/>
      <c r="CQ150" s="278"/>
      <c r="CR150" s="278"/>
      <c r="CS150" s="278"/>
      <c r="CT150" s="278"/>
      <c r="CU150" s="278"/>
      <c r="CV150" s="278"/>
      <c r="CW150" s="278"/>
      <c r="CX150" s="278"/>
      <c r="CY150" s="278"/>
      <c r="CZ150" s="278"/>
      <c r="DA150" s="278"/>
      <c r="DB150" s="278"/>
      <c r="DC150" s="278"/>
      <c r="DD150" s="278"/>
      <c r="DE150" s="278"/>
      <c r="DF150" s="278"/>
      <c r="DG150" s="278"/>
      <c r="DH150" s="278"/>
      <c r="DI150" s="278"/>
      <c r="DJ150" s="278"/>
      <c r="DK150" s="278"/>
      <c r="DL150" s="278"/>
      <c r="DM150" s="278"/>
      <c r="DN150" s="278"/>
      <c r="DO150" s="278"/>
      <c r="DP150" s="278"/>
      <c r="DQ150" s="278"/>
      <c r="DR150" s="278"/>
      <c r="DS150" s="278"/>
      <c r="DT150" s="278"/>
      <c r="DU150" s="278"/>
      <c r="DV150" s="278"/>
      <c r="DW150" s="278"/>
      <c r="DX150" s="278"/>
      <c r="DY150" s="278"/>
      <c r="DZ150" s="278"/>
      <c r="EA150" s="278"/>
      <c r="EB150" s="278"/>
      <c r="EC150" s="278"/>
      <c r="ED150" s="278"/>
      <c r="EE150" s="278"/>
      <c r="EF150" s="278"/>
      <c r="EG150" s="278"/>
      <c r="EH150" s="278"/>
      <c r="EI150" s="278"/>
      <c r="EJ150" s="278"/>
      <c r="EK150" s="278"/>
      <c r="EL150" s="278"/>
      <c r="EM150" s="278"/>
      <c r="EN150" s="278"/>
      <c r="EO150" s="278"/>
      <c r="EP150" s="278"/>
      <c r="EQ150" s="278"/>
      <c r="ER150" s="278"/>
      <c r="ES150" s="278"/>
      <c r="ET150" s="278"/>
      <c r="EU150" s="278"/>
      <c r="EV150" s="278"/>
      <c r="EW150" s="278"/>
      <c r="EX150" s="278"/>
      <c r="EY150" s="278"/>
      <c r="EZ150" s="278"/>
      <c r="FA150" s="278"/>
      <c r="FB150" s="278"/>
      <c r="FC150" s="278"/>
      <c r="FD150" s="278"/>
      <c r="FE150" s="278"/>
      <c r="FF150" s="278"/>
      <c r="FG150" s="278"/>
      <c r="FH150" s="278"/>
      <c r="FI150" s="278"/>
      <c r="FJ150" s="278"/>
      <c r="FK150" s="278"/>
      <c r="FL150" s="278"/>
      <c r="FM150" s="278"/>
      <c r="FN150" s="278"/>
      <c r="FO150" s="278"/>
      <c r="FP150" s="278"/>
      <c r="FQ150" s="278"/>
      <c r="FR150" s="278"/>
      <c r="FS150" s="278"/>
      <c r="FT150" s="278"/>
      <c r="FU150" s="278"/>
      <c r="FV150" s="278"/>
      <c r="FW150" s="278"/>
      <c r="FX150" s="278"/>
      <c r="FY150" s="278"/>
      <c r="FZ150" s="278"/>
      <c r="GA150" s="278"/>
      <c r="GB150" s="278"/>
      <c r="GC150" s="278"/>
      <c r="GD150" s="278"/>
      <c r="GE150" s="278"/>
      <c r="GF150" s="278"/>
      <c r="GG150" s="278"/>
      <c r="GH150" s="278"/>
      <c r="GI150" s="278"/>
      <c r="GJ150" s="278"/>
      <c r="GK150" s="278"/>
      <c r="GL150" s="278"/>
      <c r="GM150" s="278"/>
      <c r="GN150" s="278"/>
      <c r="GO150" s="278"/>
      <c r="GP150" s="278"/>
      <c r="GQ150" s="278"/>
      <c r="GR150" s="278"/>
      <c r="GS150" s="278"/>
      <c r="GT150" s="278"/>
      <c r="GU150" s="278"/>
      <c r="GV150" s="278"/>
      <c r="GW150" s="278"/>
      <c r="GX150" s="278"/>
      <c r="GY150" s="278"/>
      <c r="GZ150" s="278"/>
      <c r="HA150" s="278"/>
      <c r="HB150" s="278"/>
      <c r="HC150" s="278"/>
      <c r="HD150" s="278"/>
      <c r="HE150" s="278"/>
      <c r="HF150" s="278"/>
      <c r="HG150" s="278"/>
      <c r="HH150" s="278"/>
      <c r="HI150" s="278"/>
      <c r="HJ150" s="278"/>
      <c r="HK150" s="278"/>
      <c r="HL150" s="278"/>
      <c r="HM150" s="278"/>
      <c r="HN150" s="278"/>
      <c r="HO150" s="278"/>
      <c r="HP150" s="278"/>
      <c r="HQ150" s="278"/>
      <c r="HR150" s="278"/>
      <c r="HS150" s="278"/>
      <c r="HT150" s="278"/>
      <c r="HU150" s="278"/>
      <c r="HV150" s="278"/>
      <c r="HW150" s="278"/>
      <c r="HX150" s="278"/>
      <c r="HY150" s="278"/>
      <c r="HZ150" s="278"/>
      <c r="IA150" s="278"/>
      <c r="IB150" s="278"/>
      <c r="IC150" s="278"/>
      <c r="ID150" s="278"/>
      <c r="IE150" s="278"/>
      <c r="IF150" s="278"/>
      <c r="IG150" s="278"/>
      <c r="IH150" s="278"/>
      <c r="II150" s="278"/>
      <c r="IJ150" s="278"/>
      <c r="IK150" s="278"/>
      <c r="IL150" s="278"/>
      <c r="IM150" s="278"/>
      <c r="IN150" s="278"/>
      <c r="IO150" s="278"/>
      <c r="IP150" s="278"/>
      <c r="IQ150" s="278"/>
      <c r="IR150" s="278"/>
      <c r="IS150" s="278"/>
      <c r="IT150" s="278"/>
      <c r="IU150" s="278"/>
      <c r="IV150" s="278"/>
      <c r="IW150" s="278"/>
      <c r="IX150" s="278"/>
      <c r="IY150" s="278"/>
      <c r="IZ150" s="278"/>
      <c r="JA150" s="278"/>
      <c r="JB150" s="278"/>
      <c r="JC150" s="278"/>
      <c r="JD150" s="278"/>
      <c r="JE150" s="278"/>
      <c r="JF150" s="278"/>
      <c r="JG150" s="278"/>
      <c r="JH150" s="278"/>
      <c r="JI150" s="278"/>
      <c r="JJ150" s="278"/>
      <c r="JK150" s="278"/>
      <c r="JL150" s="278"/>
      <c r="JM150" s="278"/>
      <c r="JN150" s="278"/>
      <c r="JO150" s="278"/>
      <c r="JP150" s="278"/>
      <c r="JQ150" s="278"/>
      <c r="JR150" s="278"/>
      <c r="JS150" s="278"/>
      <c r="JT150" s="278"/>
      <c r="JU150" s="278"/>
      <c r="JV150" s="278"/>
      <c r="JW150" s="278"/>
      <c r="JX150" s="278"/>
      <c r="JY150" s="278"/>
      <c r="JZ150" s="278"/>
      <c r="KA150" s="278"/>
      <c r="KB150" s="278"/>
      <c r="KC150" s="278"/>
      <c r="KD150" s="278"/>
      <c r="KE150" s="278"/>
      <c r="KF150" s="278"/>
      <c r="KG150" s="278"/>
      <c r="KH150" s="278"/>
      <c r="KI150" s="278"/>
      <c r="KJ150" s="278"/>
      <c r="KK150" s="278"/>
      <c r="KL150" s="278"/>
      <c r="KM150" s="278"/>
      <c r="KN150" s="278"/>
      <c r="KO150" s="278"/>
      <c r="KP150" s="278"/>
      <c r="KQ150" s="278"/>
      <c r="KR150" s="278"/>
      <c r="KS150" s="278"/>
      <c r="KT150" s="278"/>
      <c r="KU150" s="278"/>
      <c r="KV150" s="278"/>
      <c r="KW150" s="278"/>
      <c r="KX150" s="278"/>
      <c r="KY150" s="278"/>
      <c r="KZ150" s="278"/>
      <c r="LA150" s="278"/>
      <c r="LB150" s="278"/>
      <c r="LC150" s="278"/>
      <c r="LD150" s="278"/>
      <c r="LE150" s="278"/>
      <c r="LF150" s="278"/>
      <c r="LG150" s="278"/>
      <c r="LH150" s="278"/>
      <c r="LI150" s="278"/>
      <c r="LJ150" s="278"/>
      <c r="LK150" s="278"/>
      <c r="LL150" s="278"/>
      <c r="LM150" s="278"/>
      <c r="LN150" s="278"/>
      <c r="LO150" s="278"/>
      <c r="LP150" s="278"/>
      <c r="LQ150" s="278"/>
      <c r="LR150" s="278"/>
      <c r="LS150" s="278"/>
      <c r="LT150" s="278"/>
      <c r="LU150" s="278"/>
      <c r="LV150" s="278"/>
      <c r="LW150" s="278"/>
      <c r="LX150" s="278"/>
      <c r="LY150" s="278"/>
      <c r="LZ150" s="278"/>
      <c r="MA150" s="278"/>
      <c r="MB150" s="278"/>
      <c r="MC150" s="278"/>
      <c r="MD150" s="278"/>
      <c r="ME150" s="278"/>
      <c r="MF150" s="278"/>
      <c r="MG150" s="278"/>
      <c r="MH150" s="278"/>
      <c r="MI150" s="278"/>
      <c r="MJ150" s="278"/>
      <c r="MK150" s="278"/>
      <c r="ML150" s="278"/>
      <c r="MM150" s="278"/>
      <c r="MN150" s="278"/>
      <c r="MO150" s="278"/>
      <c r="MP150" s="278"/>
      <c r="MQ150" s="278"/>
      <c r="MR150" s="278"/>
      <c r="MS150" s="278"/>
      <c r="MT150" s="278"/>
      <c r="MU150" s="278"/>
      <c r="MV150" s="278"/>
      <c r="MW150" s="278"/>
      <c r="MX150" s="278"/>
      <c r="MY150" s="278"/>
      <c r="MZ150" s="278"/>
      <c r="NA150" s="278"/>
      <c r="NB150" s="278"/>
      <c r="NC150" s="278"/>
      <c r="ND150" s="278"/>
      <c r="NE150" s="278"/>
      <c r="NF150" s="278"/>
      <c r="NG150" s="278"/>
      <c r="NH150" s="278"/>
      <c r="NI150" s="278"/>
      <c r="NJ150" s="278"/>
      <c r="NK150" s="278"/>
      <c r="NL150" s="278"/>
      <c r="NM150" s="278"/>
      <c r="NN150" s="278"/>
      <c r="NO150" s="278"/>
      <c r="NP150" s="278"/>
      <c r="NQ150" s="278"/>
      <c r="NR150" s="278"/>
      <c r="NS150" s="278"/>
      <c r="NT150" s="278"/>
      <c r="NU150" s="278"/>
      <c r="NV150" s="278"/>
      <c r="NW150" s="278"/>
      <c r="NX150" s="278"/>
      <c r="NY150" s="278"/>
      <c r="NZ150" s="278"/>
      <c r="OA150" s="278"/>
      <c r="OB150" s="278"/>
      <c r="OC150" s="278"/>
      <c r="OD150" s="278"/>
      <c r="OE150" s="278"/>
      <c r="OF150" s="278"/>
      <c r="OG150" s="278"/>
      <c r="OH150" s="278"/>
      <c r="OI150" s="278"/>
      <c r="OJ150" s="278"/>
      <c r="OK150" s="278"/>
      <c r="OL150" s="278"/>
      <c r="OM150" s="278"/>
      <c r="ON150" s="278"/>
      <c r="OO150" s="278"/>
      <c r="OP150" s="278"/>
      <c r="OQ150" s="278"/>
      <c r="OR150" s="278"/>
      <c r="OS150" s="278"/>
      <c r="OT150" s="278"/>
      <c r="OU150" s="278"/>
      <c r="OV150" s="278"/>
      <c r="OW150" s="278"/>
      <c r="OX150" s="278"/>
      <c r="OY150" s="278"/>
      <c r="OZ150" s="278"/>
      <c r="PA150" s="278"/>
      <c r="PB150" s="278"/>
      <c r="PC150" s="278"/>
      <c r="PD150" s="278"/>
      <c r="PE150" s="278"/>
      <c r="PF150" s="278"/>
      <c r="PG150" s="278"/>
      <c r="PH150" s="278"/>
      <c r="PI150" s="278"/>
      <c r="PJ150" s="278"/>
      <c r="PK150" s="278"/>
      <c r="PL150" s="278"/>
      <c r="PM150" s="278"/>
      <c r="PN150" s="278"/>
      <c r="PO150" s="278"/>
      <c r="PP150" s="278"/>
      <c r="PQ150" s="278"/>
      <c r="PR150" s="278"/>
      <c r="PS150" s="278"/>
      <c r="PT150" s="278"/>
      <c r="PU150" s="278"/>
      <c r="PV150" s="278"/>
      <c r="PW150" s="278"/>
      <c r="PX150" s="278"/>
      <c r="PY150" s="278"/>
      <c r="PZ150" s="278"/>
      <c r="QA150" s="278"/>
      <c r="QB150" s="278"/>
      <c r="QC150" s="278"/>
      <c r="QD150" s="278"/>
      <c r="QE150" s="278"/>
      <c r="QF150" s="278"/>
      <c r="QG150" s="278"/>
      <c r="QH150" s="278"/>
      <c r="QI150" s="278"/>
      <c r="QJ150" s="278"/>
      <c r="QK150" s="278"/>
      <c r="QL150" s="278"/>
      <c r="QM150" s="278"/>
      <c r="QN150" s="278"/>
      <c r="QO150" s="278"/>
      <c r="QP150" s="278"/>
      <c r="QQ150" s="278"/>
      <c r="QR150" s="278"/>
      <c r="QS150" s="278"/>
      <c r="QT150" s="278"/>
      <c r="QU150" s="278"/>
      <c r="QV150" s="278"/>
      <c r="QW150" s="278"/>
      <c r="QX150" s="278"/>
      <c r="QY150" s="278"/>
      <c r="QZ150" s="278"/>
      <c r="RA150" s="278"/>
      <c r="RB150" s="278"/>
      <c r="RC150" s="278"/>
      <c r="RD150" s="278"/>
      <c r="RE150" s="278"/>
      <c r="RF150" s="278"/>
      <c r="RG150" s="278"/>
      <c r="RH150" s="278"/>
      <c r="RI150" s="278"/>
      <c r="RJ150" s="278"/>
      <c r="RK150" s="278"/>
      <c r="RL150" s="278"/>
      <c r="RM150" s="278"/>
      <c r="RN150" s="278"/>
      <c r="RO150" s="278"/>
      <c r="RP150" s="278"/>
      <c r="RQ150" s="278"/>
      <c r="RR150" s="278"/>
      <c r="RS150" s="278"/>
      <c r="RT150" s="278"/>
      <c r="RU150" s="278"/>
      <c r="RV150" s="278"/>
      <c r="RW150" s="278"/>
      <c r="RX150" s="278"/>
      <c r="RY150" s="278"/>
      <c r="RZ150" s="278"/>
      <c r="SA150" s="278"/>
      <c r="SB150" s="278"/>
      <c r="SC150" s="278"/>
      <c r="SD150" s="278"/>
      <c r="SE150" s="278"/>
      <c r="SF150" s="278"/>
      <c r="SG150" s="278"/>
      <c r="SH150" s="278"/>
      <c r="SI150" s="278"/>
      <c r="SJ150" s="278"/>
      <c r="SK150" s="278"/>
      <c r="SL150" s="278"/>
      <c r="SM150" s="278"/>
      <c r="SN150" s="278"/>
      <c r="SO150" s="278"/>
      <c r="SP150" s="278"/>
      <c r="SQ150" s="278"/>
      <c r="SR150" s="278"/>
      <c r="SS150" s="278"/>
      <c r="ST150" s="278"/>
      <c r="SU150" s="278"/>
      <c r="SV150" s="278"/>
      <c r="SW150" s="278"/>
      <c r="SX150" s="278"/>
      <c r="SY150" s="278"/>
      <c r="SZ150" s="278"/>
      <c r="TA150" s="278"/>
      <c r="TB150" s="278"/>
      <c r="TC150" s="278"/>
      <c r="TD150" s="278"/>
      <c r="TE150" s="278"/>
      <c r="TF150" s="278"/>
      <c r="TG150" s="278"/>
      <c r="TH150" s="278"/>
      <c r="TI150" s="278"/>
      <c r="TJ150" s="278"/>
      <c r="TK150" s="278"/>
      <c r="TL150" s="278"/>
      <c r="TM150" s="278"/>
      <c r="TN150" s="278"/>
      <c r="TO150" s="278"/>
      <c r="TP150" s="278"/>
      <c r="TQ150" s="278"/>
      <c r="TR150" s="278"/>
      <c r="TS150" s="278"/>
      <c r="TT150" s="278"/>
      <c r="TU150" s="278"/>
      <c r="TV150" s="278"/>
      <c r="TW150" s="278"/>
      <c r="TX150" s="278"/>
      <c r="TY150" s="278"/>
      <c r="TZ150" s="278"/>
      <c r="UA150" s="278"/>
      <c r="UB150" s="278"/>
      <c r="UC150" s="278"/>
      <c r="UD150" s="278"/>
      <c r="UE150" s="278"/>
      <c r="UF150" s="278"/>
      <c r="UG150" s="278"/>
      <c r="UH150" s="278"/>
      <c r="UI150" s="278"/>
      <c r="UJ150" s="278"/>
      <c r="UK150" s="278"/>
      <c r="UL150" s="278"/>
      <c r="UM150" s="278"/>
      <c r="UN150" s="278"/>
      <c r="UO150" s="278"/>
      <c r="UP150" s="278"/>
      <c r="UQ150" s="278"/>
      <c r="UR150" s="278"/>
      <c r="US150" s="278"/>
      <c r="UT150" s="278"/>
      <c r="UU150" s="278"/>
      <c r="UV150" s="278"/>
      <c r="UW150" s="278"/>
      <c r="UX150" s="278"/>
      <c r="UY150" s="278"/>
      <c r="UZ150" s="278"/>
      <c r="VA150" s="278"/>
      <c r="VB150" s="278"/>
      <c r="VC150" s="278"/>
      <c r="VD150" s="278"/>
      <c r="VE150" s="278"/>
      <c r="VF150" s="278"/>
      <c r="VG150" s="278"/>
      <c r="VH150" s="278"/>
      <c r="VI150" s="278"/>
      <c r="VJ150" s="278"/>
      <c r="VK150" s="278"/>
      <c r="VL150" s="278"/>
      <c r="VM150" s="278"/>
      <c r="VN150" s="278"/>
      <c r="VO150" s="278"/>
      <c r="VP150" s="278"/>
      <c r="VQ150" s="278"/>
      <c r="VR150" s="278"/>
      <c r="VS150" s="278"/>
      <c r="VT150" s="278"/>
      <c r="VU150" s="278"/>
      <c r="VV150" s="278"/>
      <c r="VW150" s="278"/>
      <c r="VX150" s="278"/>
      <c r="VY150" s="278"/>
      <c r="VZ150" s="278"/>
      <c r="WA150" s="278"/>
      <c r="WB150" s="278"/>
      <c r="WC150" s="278"/>
      <c r="WD150" s="278"/>
      <c r="WE150" s="278"/>
      <c r="WF150" s="278"/>
      <c r="WG150" s="278"/>
      <c r="WH150" s="278"/>
      <c r="WI150" s="278"/>
      <c r="WJ150" s="278"/>
      <c r="WK150" s="278"/>
      <c r="WL150" s="278"/>
      <c r="WM150" s="278"/>
      <c r="WN150" s="278"/>
      <c r="WO150" s="278"/>
      <c r="WP150" s="278"/>
      <c r="WQ150" s="278"/>
      <c r="WR150" s="278"/>
      <c r="WS150" s="278"/>
      <c r="WT150" s="278"/>
      <c r="WU150" s="278"/>
      <c r="WV150" s="278"/>
      <c r="WW150" s="278"/>
      <c r="WX150" s="278"/>
      <c r="WY150" s="278"/>
      <c r="WZ150" s="278"/>
      <c r="XA150" s="278"/>
      <c r="XB150" s="278"/>
      <c r="XC150" s="278"/>
      <c r="XD150" s="278"/>
      <c r="XE150" s="278"/>
      <c r="XF150" s="278"/>
      <c r="XG150" s="278"/>
      <c r="XH150" s="278"/>
      <c r="XI150" s="278"/>
      <c r="XJ150" s="278"/>
      <c r="XK150" s="278"/>
      <c r="XL150" s="278"/>
      <c r="XM150" s="278"/>
      <c r="XN150" s="278"/>
      <c r="XO150" s="278"/>
      <c r="XP150" s="278"/>
      <c r="XQ150" s="278"/>
      <c r="XR150" s="278"/>
      <c r="XS150" s="278"/>
      <c r="XT150" s="278"/>
      <c r="XU150" s="278"/>
      <c r="XV150" s="278"/>
      <c r="XW150" s="278"/>
      <c r="XX150" s="278"/>
      <c r="XY150" s="278"/>
      <c r="XZ150" s="278"/>
      <c r="YA150" s="278"/>
      <c r="YB150" s="278"/>
      <c r="YC150" s="278"/>
      <c r="YD150" s="278"/>
      <c r="YE150" s="278"/>
      <c r="YF150" s="278"/>
      <c r="YG150" s="278"/>
      <c r="YH150" s="278"/>
      <c r="YI150" s="278"/>
      <c r="YJ150" s="278"/>
      <c r="YK150" s="278"/>
      <c r="YL150" s="278"/>
      <c r="YM150" s="278"/>
      <c r="YN150" s="278"/>
      <c r="YO150" s="278"/>
      <c r="YP150" s="278"/>
      <c r="YQ150" s="278"/>
      <c r="YR150" s="278"/>
      <c r="YS150" s="278"/>
      <c r="YT150" s="278"/>
      <c r="YU150" s="278"/>
      <c r="YV150" s="278"/>
      <c r="YW150" s="278"/>
      <c r="YX150" s="278"/>
      <c r="YY150" s="278"/>
      <c r="YZ150" s="278"/>
      <c r="ZA150" s="278"/>
      <c r="ZB150" s="278"/>
      <c r="ZC150" s="278"/>
      <c r="ZD150" s="278"/>
      <c r="ZE150" s="278"/>
      <c r="ZF150" s="278"/>
      <c r="ZG150" s="278"/>
      <c r="ZH150" s="278"/>
      <c r="ZI150" s="278"/>
      <c r="ZJ150" s="278"/>
      <c r="ZK150" s="278"/>
      <c r="ZL150" s="278"/>
      <c r="ZM150" s="278"/>
      <c r="ZN150" s="278"/>
      <c r="ZO150" s="278"/>
      <c r="ZP150" s="278"/>
      <c r="ZQ150" s="278"/>
      <c r="ZR150" s="278"/>
      <c r="ZS150" s="278"/>
      <c r="ZT150" s="278"/>
      <c r="ZU150" s="278"/>
      <c r="ZV150" s="278"/>
      <c r="ZW150" s="278"/>
      <c r="ZX150" s="278"/>
      <c r="ZY150" s="278"/>
      <c r="ZZ150" s="278"/>
      <c r="AAA150" s="278"/>
      <c r="AAB150" s="278"/>
      <c r="AAC150" s="278"/>
      <c r="AAD150" s="278"/>
      <c r="AAE150" s="278"/>
      <c r="AAF150" s="278"/>
      <c r="AAG150" s="278"/>
      <c r="AAH150" s="278"/>
      <c r="AAI150" s="278"/>
      <c r="AAJ150" s="278"/>
      <c r="AAK150" s="278"/>
      <c r="AAL150" s="278"/>
      <c r="AAM150" s="278"/>
      <c r="AAN150" s="278"/>
      <c r="AAO150" s="278"/>
      <c r="AAP150" s="278"/>
      <c r="AAQ150" s="278"/>
      <c r="AAR150" s="278"/>
      <c r="AAS150" s="278"/>
      <c r="AAT150" s="278"/>
      <c r="AAU150" s="278"/>
      <c r="AAV150" s="278"/>
      <c r="AAW150" s="278"/>
      <c r="AAX150" s="278"/>
      <c r="AAY150" s="278"/>
      <c r="AAZ150" s="278"/>
      <c r="ABA150" s="278"/>
      <c r="ABB150" s="278"/>
      <c r="ABC150" s="278"/>
      <c r="ABD150" s="278"/>
      <c r="ABE150" s="278"/>
      <c r="ABF150" s="278"/>
      <c r="ABG150" s="278"/>
      <c r="ABH150" s="278"/>
      <c r="ABI150" s="278"/>
      <c r="ABJ150" s="278"/>
      <c r="ABK150" s="278"/>
      <c r="ABL150" s="278"/>
      <c r="ABM150" s="278"/>
      <c r="ABN150" s="278"/>
      <c r="ABO150" s="278"/>
      <c r="ABP150" s="278"/>
      <c r="ABQ150" s="278"/>
      <c r="ABR150" s="278"/>
      <c r="ABS150" s="278"/>
      <c r="ABT150" s="278"/>
      <c r="ABU150" s="278"/>
      <c r="ABV150" s="278"/>
      <c r="ABW150" s="278"/>
      <c r="ABX150" s="278"/>
      <c r="ABY150" s="278"/>
      <c r="ABZ150" s="278"/>
      <c r="ACA150" s="278"/>
      <c r="ACB150" s="278"/>
      <c r="ACC150" s="278"/>
      <c r="ACD150" s="278"/>
      <c r="ACE150" s="278"/>
      <c r="ACF150" s="278"/>
      <c r="ACG150" s="278"/>
      <c r="ACH150" s="278"/>
      <c r="ACI150" s="278"/>
      <c r="ACJ150" s="278"/>
      <c r="ACK150" s="278"/>
      <c r="ACL150" s="278"/>
      <c r="ACM150" s="278"/>
      <c r="ACN150" s="278"/>
      <c r="ACO150" s="278"/>
      <c r="ACP150" s="278"/>
      <c r="ACQ150" s="278"/>
      <c r="ACR150" s="278"/>
      <c r="ACS150" s="278"/>
      <c r="ACT150" s="278"/>
      <c r="ACU150" s="278"/>
      <c r="ACV150" s="278"/>
      <c r="ACW150" s="278"/>
      <c r="ACX150" s="278"/>
      <c r="ACY150" s="278"/>
      <c r="ACZ150" s="278"/>
      <c r="ADA150" s="278"/>
      <c r="ADB150" s="278"/>
      <c r="ADC150" s="278"/>
      <c r="ADD150" s="278"/>
      <c r="ADE150" s="278"/>
      <c r="ADF150" s="278"/>
      <c r="ADG150" s="278"/>
      <c r="ADH150" s="278"/>
      <c r="ADI150" s="278"/>
      <c r="ADJ150" s="278"/>
      <c r="ADK150" s="278"/>
      <c r="ADL150" s="278"/>
      <c r="ADM150" s="278"/>
      <c r="ADN150" s="278"/>
      <c r="ADO150" s="278"/>
      <c r="ADP150" s="278"/>
      <c r="ADQ150" s="278"/>
      <c r="ADR150" s="278"/>
      <c r="ADS150" s="278"/>
      <c r="ADT150" s="278"/>
      <c r="ADU150" s="278"/>
      <c r="ADV150" s="278"/>
      <c r="ADW150" s="278"/>
      <c r="ADX150" s="278"/>
      <c r="ADY150" s="278"/>
      <c r="ADZ150" s="278"/>
      <c r="AEA150" s="278"/>
      <c r="AEB150" s="278"/>
      <c r="AEC150" s="278"/>
      <c r="AED150" s="278"/>
      <c r="AEE150" s="278"/>
      <c r="AEF150" s="278"/>
      <c r="AEG150" s="278"/>
      <c r="AEH150" s="278"/>
      <c r="AEI150" s="278"/>
      <c r="AEJ150" s="278"/>
      <c r="AEK150" s="278"/>
      <c r="AEL150" s="278"/>
      <c r="AEM150" s="278"/>
      <c r="AEN150" s="278"/>
      <c r="AEO150" s="278"/>
      <c r="AEP150" s="278"/>
      <c r="AEQ150" s="278"/>
      <c r="AER150" s="278"/>
      <c r="AES150" s="278"/>
      <c r="AET150" s="278"/>
      <c r="AEU150" s="278"/>
      <c r="AEV150" s="278"/>
      <c r="AEW150" s="278"/>
      <c r="AEX150" s="278"/>
      <c r="AEY150" s="278"/>
      <c r="AEZ150" s="278"/>
      <c r="AFA150" s="278"/>
      <c r="AFB150" s="278"/>
      <c r="AFC150" s="278"/>
      <c r="AFD150" s="278"/>
      <c r="AFE150" s="278"/>
      <c r="AFF150" s="278"/>
      <c r="AFG150" s="278"/>
      <c r="AFH150" s="278"/>
      <c r="AFI150" s="278"/>
      <c r="AFJ150" s="278"/>
      <c r="AFK150" s="278"/>
      <c r="AFL150" s="278"/>
      <c r="AFM150" s="278"/>
      <c r="AFN150" s="278"/>
      <c r="AFO150" s="278"/>
      <c r="AFP150" s="278"/>
      <c r="AFQ150" s="278"/>
      <c r="AFR150" s="278"/>
      <c r="AFS150" s="278"/>
      <c r="AFT150" s="278"/>
      <c r="AFU150" s="278"/>
      <c r="AFV150" s="278"/>
      <c r="AFW150" s="278"/>
      <c r="AFX150" s="278"/>
      <c r="AFY150" s="278"/>
      <c r="AFZ150" s="278"/>
      <c r="AGA150" s="278"/>
      <c r="AGB150" s="278"/>
      <c r="AGC150" s="278"/>
      <c r="AGD150" s="278"/>
      <c r="AGE150" s="278"/>
      <c r="AGF150" s="278"/>
      <c r="AGG150" s="278"/>
      <c r="AGH150" s="278"/>
      <c r="AGI150" s="278"/>
      <c r="AGJ150" s="278"/>
      <c r="AGK150" s="278"/>
      <c r="AGL150" s="278"/>
      <c r="AGM150" s="278"/>
      <c r="AGN150" s="278"/>
      <c r="AGO150" s="278"/>
      <c r="AGP150" s="278"/>
      <c r="AGQ150" s="278"/>
      <c r="AGR150" s="278"/>
      <c r="AGS150" s="278"/>
      <c r="AGT150" s="278"/>
      <c r="AGU150" s="278"/>
      <c r="AGV150" s="278"/>
      <c r="AGW150" s="278"/>
      <c r="AGX150" s="278"/>
      <c r="AGY150" s="278"/>
      <c r="AGZ150" s="278"/>
      <c r="AHA150" s="278"/>
      <c r="AHB150" s="278"/>
      <c r="AHC150" s="278"/>
      <c r="AHD150" s="278"/>
      <c r="AHE150" s="278"/>
      <c r="AHF150" s="278"/>
      <c r="AHG150" s="278"/>
      <c r="AHH150" s="278"/>
      <c r="AHI150" s="278"/>
      <c r="AHJ150" s="278"/>
      <c r="AHK150" s="278"/>
      <c r="AHL150" s="278"/>
      <c r="AHM150" s="278"/>
      <c r="AHN150" s="278"/>
      <c r="AHO150" s="278"/>
      <c r="AHP150" s="278"/>
      <c r="AHQ150" s="278"/>
      <c r="AHR150" s="278"/>
      <c r="AHS150" s="278"/>
      <c r="AHT150" s="278"/>
      <c r="AHU150" s="278"/>
      <c r="AHV150" s="278"/>
      <c r="AHW150" s="278"/>
      <c r="AHX150" s="278"/>
      <c r="AHY150" s="278"/>
      <c r="AHZ150" s="278"/>
      <c r="AIA150" s="278"/>
      <c r="AIB150" s="278"/>
      <c r="AIC150" s="278"/>
      <c r="AID150" s="278"/>
      <c r="AIE150" s="278"/>
      <c r="AIF150" s="278"/>
      <c r="AIG150" s="278"/>
      <c r="AIH150" s="278"/>
      <c r="AII150" s="278"/>
      <c r="AIJ150" s="278"/>
      <c r="AIK150" s="278"/>
      <c r="AIL150" s="278"/>
      <c r="AIM150" s="278"/>
      <c r="AIN150" s="278"/>
      <c r="AIO150" s="278"/>
      <c r="AIP150" s="278"/>
      <c r="AIQ150" s="278"/>
      <c r="AIR150" s="278"/>
      <c r="AIS150" s="278"/>
      <c r="AIT150" s="278"/>
      <c r="AIU150" s="278"/>
      <c r="AIV150" s="278"/>
      <c r="AIW150" s="278"/>
      <c r="AIX150" s="278"/>
      <c r="AIY150" s="278"/>
      <c r="AIZ150" s="278"/>
      <c r="AJA150" s="278"/>
      <c r="AJB150" s="278"/>
      <c r="AJC150" s="278"/>
      <c r="AJD150" s="278"/>
      <c r="AJE150" s="278"/>
      <c r="AJF150" s="278"/>
      <c r="AJG150" s="278"/>
      <c r="AJH150" s="278"/>
      <c r="AJI150" s="278"/>
      <c r="AJJ150" s="278"/>
      <c r="AJK150" s="278"/>
      <c r="AJL150" s="278"/>
      <c r="AJM150" s="278"/>
      <c r="AJN150" s="278"/>
      <c r="AJO150" s="278"/>
      <c r="AJP150" s="278"/>
      <c r="AJQ150" s="278"/>
      <c r="AJR150" s="278"/>
      <c r="AJS150" s="278"/>
      <c r="AJT150" s="278"/>
      <c r="AJU150" s="278"/>
      <c r="AJV150" s="278"/>
      <c r="AJW150" s="278"/>
      <c r="AJX150" s="278"/>
      <c r="AJY150" s="278"/>
      <c r="AJZ150" s="278"/>
      <c r="AKA150" s="278"/>
      <c r="AKB150" s="278"/>
      <c r="AKC150" s="278"/>
      <c r="AKD150" s="278"/>
      <c r="AKE150" s="278"/>
      <c r="AKF150" s="278"/>
      <c r="AKG150" s="278"/>
      <c r="AKH150" s="278"/>
      <c r="AKI150" s="278"/>
      <c r="AKJ150" s="278"/>
      <c r="AKK150" s="278"/>
      <c r="AKL150" s="278"/>
      <c r="AKM150" s="278"/>
      <c r="AKN150" s="278"/>
      <c r="AKO150" s="278"/>
      <c r="AKP150" s="278"/>
      <c r="AKQ150" s="278"/>
      <c r="AKR150" s="278"/>
      <c r="AKS150" s="278"/>
      <c r="AKT150" s="278"/>
      <c r="AKU150" s="278"/>
      <c r="AKV150" s="278"/>
      <c r="AKW150" s="278"/>
      <c r="AKX150" s="278"/>
      <c r="AKY150" s="278"/>
      <c r="AKZ150" s="278"/>
      <c r="ALA150" s="278"/>
      <c r="ALB150" s="278"/>
      <c r="ALC150" s="278"/>
      <c r="ALD150" s="278"/>
      <c r="ALE150" s="278"/>
      <c r="ALF150" s="278"/>
      <c r="ALG150" s="278"/>
      <c r="ALH150" s="278"/>
      <c r="ALI150" s="278"/>
      <c r="ALJ150" s="278"/>
      <c r="ALK150" s="278"/>
      <c r="ALL150" s="278"/>
      <c r="ALM150" s="278"/>
      <c r="ALN150" s="278"/>
      <c r="ALO150" s="278"/>
      <c r="ALP150" s="278"/>
      <c r="ALQ150" s="278"/>
      <c r="ALR150" s="278"/>
      <c r="ALS150" s="278"/>
      <c r="ALT150" s="278"/>
      <c r="ALU150" s="278"/>
      <c r="ALV150" s="278"/>
      <c r="ALW150" s="278"/>
      <c r="ALX150" s="278"/>
      <c r="ALY150" s="278"/>
      <c r="ALZ150" s="278"/>
      <c r="AMA150" s="278"/>
      <c r="AMB150" s="278"/>
      <c r="AMC150" s="278"/>
      <c r="AMD150" s="278"/>
      <c r="AME150" s="278"/>
      <c r="AMF150" s="278"/>
      <c r="AMG150" s="278"/>
      <c r="AMH150" s="278"/>
      <c r="AMI150" s="278"/>
      <c r="AMJ150" s="278"/>
      <c r="AMK150" s="278"/>
    </row>
    <row r="151" spans="1:1025" customFormat="1" ht="140.25" customHeight="1" x14ac:dyDescent="0.25">
      <c r="A151" s="278"/>
      <c r="B151" s="292">
        <v>19</v>
      </c>
      <c r="C151" s="224" t="s">
        <v>252</v>
      </c>
      <c r="D151" s="289"/>
      <c r="E151" s="293"/>
      <c r="F151" s="288"/>
      <c r="G151" s="315" t="s">
        <v>268</v>
      </c>
      <c r="H151" s="291"/>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c r="BT151" s="278"/>
      <c r="BU151" s="278"/>
      <c r="BV151" s="278"/>
      <c r="BW151" s="278"/>
      <c r="BX151" s="278"/>
      <c r="BY151" s="278"/>
      <c r="BZ151" s="278"/>
      <c r="CA151" s="278"/>
      <c r="CB151" s="278"/>
      <c r="CC151" s="278"/>
      <c r="CD151" s="278"/>
      <c r="CE151" s="278"/>
      <c r="CF151" s="278"/>
      <c r="CG151" s="278"/>
      <c r="CH151" s="278"/>
      <c r="CI151" s="278"/>
      <c r="CJ151" s="278"/>
      <c r="CK151" s="278"/>
      <c r="CL151" s="278"/>
      <c r="CM151" s="278"/>
      <c r="CN151" s="278"/>
      <c r="CO151" s="278"/>
      <c r="CP151" s="278"/>
      <c r="CQ151" s="278"/>
      <c r="CR151" s="278"/>
      <c r="CS151" s="278"/>
      <c r="CT151" s="278"/>
      <c r="CU151" s="278"/>
      <c r="CV151" s="278"/>
      <c r="CW151" s="278"/>
      <c r="CX151" s="278"/>
      <c r="CY151" s="278"/>
      <c r="CZ151" s="278"/>
      <c r="DA151" s="278"/>
      <c r="DB151" s="278"/>
      <c r="DC151" s="278"/>
      <c r="DD151" s="278"/>
      <c r="DE151" s="278"/>
      <c r="DF151" s="278"/>
      <c r="DG151" s="278"/>
      <c r="DH151" s="278"/>
      <c r="DI151" s="278"/>
      <c r="DJ151" s="278"/>
      <c r="DK151" s="278"/>
      <c r="DL151" s="278"/>
      <c r="DM151" s="278"/>
      <c r="DN151" s="278"/>
      <c r="DO151" s="278"/>
      <c r="DP151" s="278"/>
      <c r="DQ151" s="278"/>
      <c r="DR151" s="278"/>
      <c r="DS151" s="278"/>
      <c r="DT151" s="278"/>
      <c r="DU151" s="278"/>
      <c r="DV151" s="278"/>
      <c r="DW151" s="278"/>
      <c r="DX151" s="278"/>
      <c r="DY151" s="278"/>
      <c r="DZ151" s="278"/>
      <c r="EA151" s="278"/>
      <c r="EB151" s="278"/>
      <c r="EC151" s="278"/>
      <c r="ED151" s="278"/>
      <c r="EE151" s="278"/>
      <c r="EF151" s="278"/>
      <c r="EG151" s="278"/>
      <c r="EH151" s="278"/>
      <c r="EI151" s="278"/>
      <c r="EJ151" s="278"/>
      <c r="EK151" s="278"/>
      <c r="EL151" s="278"/>
      <c r="EM151" s="278"/>
      <c r="EN151" s="278"/>
      <c r="EO151" s="278"/>
      <c r="EP151" s="278"/>
      <c r="EQ151" s="278"/>
      <c r="ER151" s="278"/>
      <c r="ES151" s="278"/>
      <c r="ET151" s="278"/>
      <c r="EU151" s="278"/>
      <c r="EV151" s="278"/>
      <c r="EW151" s="278"/>
      <c r="EX151" s="278"/>
      <c r="EY151" s="278"/>
      <c r="EZ151" s="278"/>
      <c r="FA151" s="278"/>
      <c r="FB151" s="278"/>
      <c r="FC151" s="278"/>
      <c r="FD151" s="278"/>
      <c r="FE151" s="278"/>
      <c r="FF151" s="278"/>
      <c r="FG151" s="278"/>
      <c r="FH151" s="278"/>
      <c r="FI151" s="278"/>
      <c r="FJ151" s="278"/>
      <c r="FK151" s="278"/>
      <c r="FL151" s="278"/>
      <c r="FM151" s="278"/>
      <c r="FN151" s="278"/>
      <c r="FO151" s="278"/>
      <c r="FP151" s="278"/>
      <c r="FQ151" s="278"/>
      <c r="FR151" s="278"/>
      <c r="FS151" s="278"/>
      <c r="FT151" s="278"/>
      <c r="FU151" s="278"/>
      <c r="FV151" s="278"/>
      <c r="FW151" s="278"/>
      <c r="FX151" s="278"/>
      <c r="FY151" s="278"/>
      <c r="FZ151" s="278"/>
      <c r="GA151" s="278"/>
      <c r="GB151" s="278"/>
      <c r="GC151" s="278"/>
      <c r="GD151" s="278"/>
      <c r="GE151" s="278"/>
      <c r="GF151" s="278"/>
      <c r="GG151" s="278"/>
      <c r="GH151" s="278"/>
      <c r="GI151" s="278"/>
      <c r="GJ151" s="278"/>
      <c r="GK151" s="278"/>
      <c r="GL151" s="278"/>
      <c r="GM151" s="278"/>
      <c r="GN151" s="278"/>
      <c r="GO151" s="278"/>
      <c r="GP151" s="278"/>
      <c r="GQ151" s="278"/>
      <c r="GR151" s="278"/>
      <c r="GS151" s="278"/>
      <c r="GT151" s="278"/>
      <c r="GU151" s="278"/>
      <c r="GV151" s="278"/>
      <c r="GW151" s="278"/>
      <c r="GX151" s="278"/>
      <c r="GY151" s="278"/>
      <c r="GZ151" s="278"/>
      <c r="HA151" s="278"/>
      <c r="HB151" s="278"/>
      <c r="HC151" s="278"/>
      <c r="HD151" s="278"/>
      <c r="HE151" s="278"/>
      <c r="HF151" s="278"/>
      <c r="HG151" s="278"/>
      <c r="HH151" s="278"/>
      <c r="HI151" s="278"/>
      <c r="HJ151" s="278"/>
      <c r="HK151" s="278"/>
      <c r="HL151" s="278"/>
      <c r="HM151" s="278"/>
      <c r="HN151" s="278"/>
      <c r="HO151" s="278"/>
      <c r="HP151" s="278"/>
      <c r="HQ151" s="278"/>
      <c r="HR151" s="278"/>
      <c r="HS151" s="278"/>
      <c r="HT151" s="278"/>
      <c r="HU151" s="278"/>
      <c r="HV151" s="278"/>
      <c r="HW151" s="278"/>
      <c r="HX151" s="278"/>
      <c r="HY151" s="278"/>
      <c r="HZ151" s="278"/>
      <c r="IA151" s="278"/>
      <c r="IB151" s="278"/>
      <c r="IC151" s="278"/>
      <c r="ID151" s="278"/>
      <c r="IE151" s="278"/>
      <c r="IF151" s="278"/>
      <c r="IG151" s="278"/>
      <c r="IH151" s="278"/>
      <c r="II151" s="278"/>
      <c r="IJ151" s="278"/>
      <c r="IK151" s="278"/>
      <c r="IL151" s="278"/>
      <c r="IM151" s="278"/>
      <c r="IN151" s="278"/>
      <c r="IO151" s="278"/>
      <c r="IP151" s="278"/>
      <c r="IQ151" s="278"/>
      <c r="IR151" s="278"/>
      <c r="IS151" s="278"/>
      <c r="IT151" s="278"/>
      <c r="IU151" s="278"/>
      <c r="IV151" s="278"/>
      <c r="IW151" s="278"/>
      <c r="IX151" s="278"/>
      <c r="IY151" s="278"/>
      <c r="IZ151" s="278"/>
      <c r="JA151" s="278"/>
      <c r="JB151" s="278"/>
      <c r="JC151" s="278"/>
      <c r="JD151" s="278"/>
      <c r="JE151" s="278"/>
      <c r="JF151" s="278"/>
      <c r="JG151" s="278"/>
      <c r="JH151" s="278"/>
      <c r="JI151" s="278"/>
      <c r="JJ151" s="278"/>
      <c r="JK151" s="278"/>
      <c r="JL151" s="278"/>
      <c r="JM151" s="278"/>
      <c r="JN151" s="278"/>
      <c r="JO151" s="278"/>
      <c r="JP151" s="278"/>
      <c r="JQ151" s="278"/>
      <c r="JR151" s="278"/>
      <c r="JS151" s="278"/>
      <c r="JT151" s="278"/>
      <c r="JU151" s="278"/>
      <c r="JV151" s="278"/>
      <c r="JW151" s="278"/>
      <c r="JX151" s="278"/>
      <c r="JY151" s="278"/>
      <c r="JZ151" s="278"/>
      <c r="KA151" s="278"/>
      <c r="KB151" s="278"/>
      <c r="KC151" s="278"/>
      <c r="KD151" s="278"/>
      <c r="KE151" s="278"/>
      <c r="KF151" s="278"/>
      <c r="KG151" s="278"/>
      <c r="KH151" s="278"/>
      <c r="KI151" s="278"/>
      <c r="KJ151" s="278"/>
      <c r="KK151" s="278"/>
      <c r="KL151" s="278"/>
      <c r="KM151" s="278"/>
      <c r="KN151" s="278"/>
      <c r="KO151" s="278"/>
      <c r="KP151" s="278"/>
      <c r="KQ151" s="278"/>
      <c r="KR151" s="278"/>
      <c r="KS151" s="278"/>
      <c r="KT151" s="278"/>
      <c r="KU151" s="278"/>
      <c r="KV151" s="278"/>
      <c r="KW151" s="278"/>
      <c r="KX151" s="278"/>
      <c r="KY151" s="278"/>
      <c r="KZ151" s="278"/>
      <c r="LA151" s="278"/>
      <c r="LB151" s="278"/>
      <c r="LC151" s="278"/>
      <c r="LD151" s="278"/>
      <c r="LE151" s="278"/>
      <c r="LF151" s="278"/>
      <c r="LG151" s="278"/>
      <c r="LH151" s="278"/>
      <c r="LI151" s="278"/>
      <c r="LJ151" s="278"/>
      <c r="LK151" s="278"/>
      <c r="LL151" s="278"/>
      <c r="LM151" s="278"/>
      <c r="LN151" s="278"/>
      <c r="LO151" s="278"/>
      <c r="LP151" s="278"/>
      <c r="LQ151" s="278"/>
      <c r="LR151" s="278"/>
      <c r="LS151" s="278"/>
      <c r="LT151" s="278"/>
      <c r="LU151" s="278"/>
      <c r="LV151" s="278"/>
      <c r="LW151" s="278"/>
      <c r="LX151" s="278"/>
      <c r="LY151" s="278"/>
      <c r="LZ151" s="278"/>
      <c r="MA151" s="278"/>
      <c r="MB151" s="278"/>
      <c r="MC151" s="278"/>
      <c r="MD151" s="278"/>
      <c r="ME151" s="278"/>
      <c r="MF151" s="278"/>
      <c r="MG151" s="278"/>
      <c r="MH151" s="278"/>
      <c r="MI151" s="278"/>
      <c r="MJ151" s="278"/>
      <c r="MK151" s="278"/>
      <c r="ML151" s="278"/>
      <c r="MM151" s="278"/>
      <c r="MN151" s="278"/>
      <c r="MO151" s="278"/>
      <c r="MP151" s="278"/>
      <c r="MQ151" s="278"/>
      <c r="MR151" s="278"/>
      <c r="MS151" s="278"/>
      <c r="MT151" s="278"/>
      <c r="MU151" s="278"/>
      <c r="MV151" s="278"/>
      <c r="MW151" s="278"/>
      <c r="MX151" s="278"/>
      <c r="MY151" s="278"/>
      <c r="MZ151" s="278"/>
      <c r="NA151" s="278"/>
      <c r="NB151" s="278"/>
      <c r="NC151" s="278"/>
      <c r="ND151" s="278"/>
      <c r="NE151" s="278"/>
      <c r="NF151" s="278"/>
      <c r="NG151" s="278"/>
      <c r="NH151" s="278"/>
      <c r="NI151" s="278"/>
      <c r="NJ151" s="278"/>
      <c r="NK151" s="278"/>
      <c r="NL151" s="278"/>
      <c r="NM151" s="278"/>
      <c r="NN151" s="278"/>
      <c r="NO151" s="278"/>
      <c r="NP151" s="278"/>
      <c r="NQ151" s="278"/>
      <c r="NR151" s="278"/>
      <c r="NS151" s="278"/>
      <c r="NT151" s="278"/>
      <c r="NU151" s="278"/>
      <c r="NV151" s="278"/>
      <c r="NW151" s="278"/>
      <c r="NX151" s="278"/>
      <c r="NY151" s="278"/>
      <c r="NZ151" s="278"/>
      <c r="OA151" s="278"/>
      <c r="OB151" s="278"/>
      <c r="OC151" s="278"/>
      <c r="OD151" s="278"/>
      <c r="OE151" s="278"/>
      <c r="OF151" s="278"/>
      <c r="OG151" s="278"/>
      <c r="OH151" s="278"/>
      <c r="OI151" s="278"/>
      <c r="OJ151" s="278"/>
      <c r="OK151" s="278"/>
      <c r="OL151" s="278"/>
      <c r="OM151" s="278"/>
      <c r="ON151" s="278"/>
      <c r="OO151" s="278"/>
      <c r="OP151" s="278"/>
      <c r="OQ151" s="278"/>
      <c r="OR151" s="278"/>
      <c r="OS151" s="278"/>
      <c r="OT151" s="278"/>
      <c r="OU151" s="278"/>
      <c r="OV151" s="278"/>
      <c r="OW151" s="278"/>
      <c r="OX151" s="278"/>
      <c r="OY151" s="278"/>
      <c r="OZ151" s="278"/>
      <c r="PA151" s="278"/>
      <c r="PB151" s="278"/>
      <c r="PC151" s="278"/>
      <c r="PD151" s="278"/>
      <c r="PE151" s="278"/>
      <c r="PF151" s="278"/>
      <c r="PG151" s="278"/>
      <c r="PH151" s="278"/>
      <c r="PI151" s="278"/>
      <c r="PJ151" s="278"/>
      <c r="PK151" s="278"/>
      <c r="PL151" s="278"/>
      <c r="PM151" s="278"/>
      <c r="PN151" s="278"/>
      <c r="PO151" s="278"/>
      <c r="PP151" s="278"/>
      <c r="PQ151" s="278"/>
      <c r="PR151" s="278"/>
      <c r="PS151" s="278"/>
      <c r="PT151" s="278"/>
      <c r="PU151" s="278"/>
      <c r="PV151" s="278"/>
      <c r="PW151" s="278"/>
      <c r="PX151" s="278"/>
      <c r="PY151" s="278"/>
      <c r="PZ151" s="278"/>
      <c r="QA151" s="278"/>
      <c r="QB151" s="278"/>
      <c r="QC151" s="278"/>
      <c r="QD151" s="278"/>
      <c r="QE151" s="278"/>
      <c r="QF151" s="278"/>
      <c r="QG151" s="278"/>
      <c r="QH151" s="278"/>
      <c r="QI151" s="278"/>
      <c r="QJ151" s="278"/>
      <c r="QK151" s="278"/>
      <c r="QL151" s="278"/>
      <c r="QM151" s="278"/>
      <c r="QN151" s="278"/>
      <c r="QO151" s="278"/>
      <c r="QP151" s="278"/>
      <c r="QQ151" s="278"/>
      <c r="QR151" s="278"/>
      <c r="QS151" s="278"/>
      <c r="QT151" s="278"/>
      <c r="QU151" s="278"/>
      <c r="QV151" s="278"/>
      <c r="QW151" s="278"/>
      <c r="QX151" s="278"/>
      <c r="QY151" s="278"/>
      <c r="QZ151" s="278"/>
      <c r="RA151" s="278"/>
      <c r="RB151" s="278"/>
      <c r="RC151" s="278"/>
      <c r="RD151" s="278"/>
      <c r="RE151" s="278"/>
      <c r="RF151" s="278"/>
      <c r="RG151" s="278"/>
      <c r="RH151" s="278"/>
      <c r="RI151" s="278"/>
      <c r="RJ151" s="278"/>
      <c r="RK151" s="278"/>
      <c r="RL151" s="278"/>
      <c r="RM151" s="278"/>
      <c r="RN151" s="278"/>
      <c r="RO151" s="278"/>
      <c r="RP151" s="278"/>
      <c r="RQ151" s="278"/>
      <c r="RR151" s="278"/>
      <c r="RS151" s="278"/>
      <c r="RT151" s="278"/>
      <c r="RU151" s="278"/>
      <c r="RV151" s="278"/>
      <c r="RW151" s="278"/>
      <c r="RX151" s="278"/>
      <c r="RY151" s="278"/>
      <c r="RZ151" s="278"/>
      <c r="SA151" s="278"/>
      <c r="SB151" s="278"/>
      <c r="SC151" s="278"/>
      <c r="SD151" s="278"/>
      <c r="SE151" s="278"/>
      <c r="SF151" s="278"/>
      <c r="SG151" s="278"/>
      <c r="SH151" s="278"/>
      <c r="SI151" s="278"/>
      <c r="SJ151" s="278"/>
      <c r="SK151" s="278"/>
      <c r="SL151" s="278"/>
      <c r="SM151" s="278"/>
      <c r="SN151" s="278"/>
      <c r="SO151" s="278"/>
      <c r="SP151" s="278"/>
      <c r="SQ151" s="278"/>
      <c r="SR151" s="278"/>
      <c r="SS151" s="278"/>
      <c r="ST151" s="278"/>
      <c r="SU151" s="278"/>
      <c r="SV151" s="278"/>
      <c r="SW151" s="278"/>
      <c r="SX151" s="278"/>
      <c r="SY151" s="278"/>
      <c r="SZ151" s="278"/>
      <c r="TA151" s="278"/>
      <c r="TB151" s="278"/>
      <c r="TC151" s="278"/>
      <c r="TD151" s="278"/>
      <c r="TE151" s="278"/>
      <c r="TF151" s="278"/>
      <c r="TG151" s="278"/>
      <c r="TH151" s="278"/>
      <c r="TI151" s="278"/>
      <c r="TJ151" s="278"/>
      <c r="TK151" s="278"/>
      <c r="TL151" s="278"/>
      <c r="TM151" s="278"/>
      <c r="TN151" s="278"/>
      <c r="TO151" s="278"/>
      <c r="TP151" s="278"/>
      <c r="TQ151" s="278"/>
      <c r="TR151" s="278"/>
      <c r="TS151" s="278"/>
      <c r="TT151" s="278"/>
      <c r="TU151" s="278"/>
      <c r="TV151" s="278"/>
      <c r="TW151" s="278"/>
      <c r="TX151" s="278"/>
      <c r="TY151" s="278"/>
      <c r="TZ151" s="278"/>
      <c r="UA151" s="278"/>
      <c r="UB151" s="278"/>
      <c r="UC151" s="278"/>
      <c r="UD151" s="278"/>
      <c r="UE151" s="278"/>
      <c r="UF151" s="278"/>
      <c r="UG151" s="278"/>
      <c r="UH151" s="278"/>
      <c r="UI151" s="278"/>
      <c r="UJ151" s="278"/>
      <c r="UK151" s="278"/>
      <c r="UL151" s="278"/>
      <c r="UM151" s="278"/>
      <c r="UN151" s="278"/>
      <c r="UO151" s="278"/>
      <c r="UP151" s="278"/>
      <c r="UQ151" s="278"/>
      <c r="UR151" s="278"/>
      <c r="US151" s="278"/>
      <c r="UT151" s="278"/>
      <c r="UU151" s="278"/>
      <c r="UV151" s="278"/>
      <c r="UW151" s="278"/>
      <c r="UX151" s="278"/>
      <c r="UY151" s="278"/>
      <c r="UZ151" s="278"/>
      <c r="VA151" s="278"/>
      <c r="VB151" s="278"/>
      <c r="VC151" s="278"/>
      <c r="VD151" s="278"/>
      <c r="VE151" s="278"/>
      <c r="VF151" s="278"/>
      <c r="VG151" s="278"/>
      <c r="VH151" s="278"/>
      <c r="VI151" s="278"/>
      <c r="VJ151" s="278"/>
      <c r="VK151" s="278"/>
      <c r="VL151" s="278"/>
      <c r="VM151" s="278"/>
      <c r="VN151" s="278"/>
      <c r="VO151" s="278"/>
      <c r="VP151" s="278"/>
      <c r="VQ151" s="278"/>
      <c r="VR151" s="278"/>
      <c r="VS151" s="278"/>
      <c r="VT151" s="278"/>
      <c r="VU151" s="278"/>
      <c r="VV151" s="278"/>
      <c r="VW151" s="278"/>
      <c r="VX151" s="278"/>
      <c r="VY151" s="278"/>
      <c r="VZ151" s="278"/>
      <c r="WA151" s="278"/>
      <c r="WB151" s="278"/>
      <c r="WC151" s="278"/>
      <c r="WD151" s="278"/>
      <c r="WE151" s="278"/>
      <c r="WF151" s="278"/>
      <c r="WG151" s="278"/>
      <c r="WH151" s="278"/>
      <c r="WI151" s="278"/>
      <c r="WJ151" s="278"/>
      <c r="WK151" s="278"/>
      <c r="WL151" s="278"/>
      <c r="WM151" s="278"/>
      <c r="WN151" s="278"/>
      <c r="WO151" s="278"/>
      <c r="WP151" s="278"/>
      <c r="WQ151" s="278"/>
      <c r="WR151" s="278"/>
      <c r="WS151" s="278"/>
      <c r="WT151" s="278"/>
      <c r="WU151" s="278"/>
      <c r="WV151" s="278"/>
      <c r="WW151" s="278"/>
      <c r="WX151" s="278"/>
      <c r="WY151" s="278"/>
      <c r="WZ151" s="278"/>
      <c r="XA151" s="278"/>
      <c r="XB151" s="278"/>
      <c r="XC151" s="278"/>
      <c r="XD151" s="278"/>
      <c r="XE151" s="278"/>
      <c r="XF151" s="278"/>
      <c r="XG151" s="278"/>
      <c r="XH151" s="278"/>
      <c r="XI151" s="278"/>
      <c r="XJ151" s="278"/>
      <c r="XK151" s="278"/>
      <c r="XL151" s="278"/>
      <c r="XM151" s="278"/>
      <c r="XN151" s="278"/>
      <c r="XO151" s="278"/>
      <c r="XP151" s="278"/>
      <c r="XQ151" s="278"/>
      <c r="XR151" s="278"/>
      <c r="XS151" s="278"/>
      <c r="XT151" s="278"/>
      <c r="XU151" s="278"/>
      <c r="XV151" s="278"/>
      <c r="XW151" s="278"/>
      <c r="XX151" s="278"/>
      <c r="XY151" s="278"/>
      <c r="XZ151" s="278"/>
      <c r="YA151" s="278"/>
      <c r="YB151" s="278"/>
      <c r="YC151" s="278"/>
      <c r="YD151" s="278"/>
      <c r="YE151" s="278"/>
      <c r="YF151" s="278"/>
      <c r="YG151" s="278"/>
      <c r="YH151" s="278"/>
      <c r="YI151" s="278"/>
      <c r="YJ151" s="278"/>
      <c r="YK151" s="278"/>
      <c r="YL151" s="278"/>
      <c r="YM151" s="278"/>
      <c r="YN151" s="278"/>
      <c r="YO151" s="278"/>
      <c r="YP151" s="278"/>
      <c r="YQ151" s="278"/>
      <c r="YR151" s="278"/>
      <c r="YS151" s="278"/>
      <c r="YT151" s="278"/>
      <c r="YU151" s="278"/>
      <c r="YV151" s="278"/>
      <c r="YW151" s="278"/>
      <c r="YX151" s="278"/>
      <c r="YY151" s="278"/>
      <c r="YZ151" s="278"/>
      <c r="ZA151" s="278"/>
      <c r="ZB151" s="278"/>
      <c r="ZC151" s="278"/>
      <c r="ZD151" s="278"/>
      <c r="ZE151" s="278"/>
      <c r="ZF151" s="278"/>
      <c r="ZG151" s="278"/>
      <c r="ZH151" s="278"/>
      <c r="ZI151" s="278"/>
      <c r="ZJ151" s="278"/>
      <c r="ZK151" s="278"/>
      <c r="ZL151" s="278"/>
      <c r="ZM151" s="278"/>
      <c r="ZN151" s="278"/>
      <c r="ZO151" s="278"/>
      <c r="ZP151" s="278"/>
      <c r="ZQ151" s="278"/>
      <c r="ZR151" s="278"/>
      <c r="ZS151" s="278"/>
      <c r="ZT151" s="278"/>
      <c r="ZU151" s="278"/>
      <c r="ZV151" s="278"/>
      <c r="ZW151" s="278"/>
      <c r="ZX151" s="278"/>
      <c r="ZY151" s="278"/>
      <c r="ZZ151" s="278"/>
      <c r="AAA151" s="278"/>
      <c r="AAB151" s="278"/>
      <c r="AAC151" s="278"/>
      <c r="AAD151" s="278"/>
      <c r="AAE151" s="278"/>
      <c r="AAF151" s="278"/>
      <c r="AAG151" s="278"/>
      <c r="AAH151" s="278"/>
      <c r="AAI151" s="278"/>
      <c r="AAJ151" s="278"/>
      <c r="AAK151" s="278"/>
      <c r="AAL151" s="278"/>
      <c r="AAM151" s="278"/>
      <c r="AAN151" s="278"/>
      <c r="AAO151" s="278"/>
      <c r="AAP151" s="278"/>
      <c r="AAQ151" s="278"/>
      <c r="AAR151" s="278"/>
      <c r="AAS151" s="278"/>
      <c r="AAT151" s="278"/>
      <c r="AAU151" s="278"/>
      <c r="AAV151" s="278"/>
      <c r="AAW151" s="278"/>
      <c r="AAX151" s="278"/>
      <c r="AAY151" s="278"/>
      <c r="AAZ151" s="278"/>
      <c r="ABA151" s="278"/>
      <c r="ABB151" s="278"/>
      <c r="ABC151" s="278"/>
      <c r="ABD151" s="278"/>
      <c r="ABE151" s="278"/>
      <c r="ABF151" s="278"/>
      <c r="ABG151" s="278"/>
      <c r="ABH151" s="278"/>
      <c r="ABI151" s="278"/>
      <c r="ABJ151" s="278"/>
      <c r="ABK151" s="278"/>
      <c r="ABL151" s="278"/>
      <c r="ABM151" s="278"/>
      <c r="ABN151" s="278"/>
      <c r="ABO151" s="278"/>
      <c r="ABP151" s="278"/>
      <c r="ABQ151" s="278"/>
      <c r="ABR151" s="278"/>
      <c r="ABS151" s="278"/>
      <c r="ABT151" s="278"/>
      <c r="ABU151" s="278"/>
      <c r="ABV151" s="278"/>
      <c r="ABW151" s="278"/>
      <c r="ABX151" s="278"/>
      <c r="ABY151" s="278"/>
      <c r="ABZ151" s="278"/>
      <c r="ACA151" s="278"/>
      <c r="ACB151" s="278"/>
      <c r="ACC151" s="278"/>
      <c r="ACD151" s="278"/>
      <c r="ACE151" s="278"/>
      <c r="ACF151" s="278"/>
      <c r="ACG151" s="278"/>
      <c r="ACH151" s="278"/>
      <c r="ACI151" s="278"/>
      <c r="ACJ151" s="278"/>
      <c r="ACK151" s="278"/>
      <c r="ACL151" s="278"/>
      <c r="ACM151" s="278"/>
      <c r="ACN151" s="278"/>
      <c r="ACO151" s="278"/>
      <c r="ACP151" s="278"/>
      <c r="ACQ151" s="278"/>
      <c r="ACR151" s="278"/>
      <c r="ACS151" s="278"/>
      <c r="ACT151" s="278"/>
      <c r="ACU151" s="278"/>
      <c r="ACV151" s="278"/>
      <c r="ACW151" s="278"/>
      <c r="ACX151" s="278"/>
      <c r="ACY151" s="278"/>
      <c r="ACZ151" s="278"/>
      <c r="ADA151" s="278"/>
      <c r="ADB151" s="278"/>
      <c r="ADC151" s="278"/>
      <c r="ADD151" s="278"/>
      <c r="ADE151" s="278"/>
      <c r="ADF151" s="278"/>
      <c r="ADG151" s="278"/>
      <c r="ADH151" s="278"/>
      <c r="ADI151" s="278"/>
      <c r="ADJ151" s="278"/>
      <c r="ADK151" s="278"/>
      <c r="ADL151" s="278"/>
      <c r="ADM151" s="278"/>
      <c r="ADN151" s="278"/>
      <c r="ADO151" s="278"/>
      <c r="ADP151" s="278"/>
      <c r="ADQ151" s="278"/>
      <c r="ADR151" s="278"/>
      <c r="ADS151" s="278"/>
      <c r="ADT151" s="278"/>
      <c r="ADU151" s="278"/>
      <c r="ADV151" s="278"/>
      <c r="ADW151" s="278"/>
      <c r="ADX151" s="278"/>
      <c r="ADY151" s="278"/>
      <c r="ADZ151" s="278"/>
      <c r="AEA151" s="278"/>
      <c r="AEB151" s="278"/>
      <c r="AEC151" s="278"/>
      <c r="AED151" s="278"/>
      <c r="AEE151" s="278"/>
      <c r="AEF151" s="278"/>
      <c r="AEG151" s="278"/>
      <c r="AEH151" s="278"/>
      <c r="AEI151" s="278"/>
      <c r="AEJ151" s="278"/>
      <c r="AEK151" s="278"/>
      <c r="AEL151" s="278"/>
      <c r="AEM151" s="278"/>
      <c r="AEN151" s="278"/>
      <c r="AEO151" s="278"/>
      <c r="AEP151" s="278"/>
      <c r="AEQ151" s="278"/>
      <c r="AER151" s="278"/>
      <c r="AES151" s="278"/>
      <c r="AET151" s="278"/>
      <c r="AEU151" s="278"/>
      <c r="AEV151" s="278"/>
      <c r="AEW151" s="278"/>
      <c r="AEX151" s="278"/>
      <c r="AEY151" s="278"/>
      <c r="AEZ151" s="278"/>
      <c r="AFA151" s="278"/>
      <c r="AFB151" s="278"/>
      <c r="AFC151" s="278"/>
      <c r="AFD151" s="278"/>
      <c r="AFE151" s="278"/>
      <c r="AFF151" s="278"/>
      <c r="AFG151" s="278"/>
      <c r="AFH151" s="278"/>
      <c r="AFI151" s="278"/>
      <c r="AFJ151" s="278"/>
      <c r="AFK151" s="278"/>
      <c r="AFL151" s="278"/>
      <c r="AFM151" s="278"/>
      <c r="AFN151" s="278"/>
      <c r="AFO151" s="278"/>
      <c r="AFP151" s="278"/>
      <c r="AFQ151" s="278"/>
      <c r="AFR151" s="278"/>
      <c r="AFS151" s="278"/>
      <c r="AFT151" s="278"/>
      <c r="AFU151" s="278"/>
      <c r="AFV151" s="278"/>
      <c r="AFW151" s="278"/>
      <c r="AFX151" s="278"/>
      <c r="AFY151" s="278"/>
      <c r="AFZ151" s="278"/>
      <c r="AGA151" s="278"/>
      <c r="AGB151" s="278"/>
      <c r="AGC151" s="278"/>
      <c r="AGD151" s="278"/>
      <c r="AGE151" s="278"/>
      <c r="AGF151" s="278"/>
      <c r="AGG151" s="278"/>
      <c r="AGH151" s="278"/>
      <c r="AGI151" s="278"/>
      <c r="AGJ151" s="278"/>
      <c r="AGK151" s="278"/>
      <c r="AGL151" s="278"/>
      <c r="AGM151" s="278"/>
      <c r="AGN151" s="278"/>
      <c r="AGO151" s="278"/>
      <c r="AGP151" s="278"/>
      <c r="AGQ151" s="278"/>
      <c r="AGR151" s="278"/>
      <c r="AGS151" s="278"/>
      <c r="AGT151" s="278"/>
      <c r="AGU151" s="278"/>
      <c r="AGV151" s="278"/>
      <c r="AGW151" s="278"/>
      <c r="AGX151" s="278"/>
      <c r="AGY151" s="278"/>
      <c r="AGZ151" s="278"/>
      <c r="AHA151" s="278"/>
      <c r="AHB151" s="278"/>
      <c r="AHC151" s="278"/>
      <c r="AHD151" s="278"/>
      <c r="AHE151" s="278"/>
      <c r="AHF151" s="278"/>
      <c r="AHG151" s="278"/>
      <c r="AHH151" s="278"/>
      <c r="AHI151" s="278"/>
      <c r="AHJ151" s="278"/>
      <c r="AHK151" s="278"/>
      <c r="AHL151" s="278"/>
      <c r="AHM151" s="278"/>
      <c r="AHN151" s="278"/>
      <c r="AHO151" s="278"/>
      <c r="AHP151" s="278"/>
      <c r="AHQ151" s="278"/>
      <c r="AHR151" s="278"/>
      <c r="AHS151" s="278"/>
      <c r="AHT151" s="278"/>
      <c r="AHU151" s="278"/>
      <c r="AHV151" s="278"/>
      <c r="AHW151" s="278"/>
      <c r="AHX151" s="278"/>
      <c r="AHY151" s="278"/>
      <c r="AHZ151" s="278"/>
      <c r="AIA151" s="278"/>
      <c r="AIB151" s="278"/>
      <c r="AIC151" s="278"/>
      <c r="AID151" s="278"/>
      <c r="AIE151" s="278"/>
      <c r="AIF151" s="278"/>
      <c r="AIG151" s="278"/>
      <c r="AIH151" s="278"/>
      <c r="AII151" s="278"/>
      <c r="AIJ151" s="278"/>
      <c r="AIK151" s="278"/>
      <c r="AIL151" s="278"/>
      <c r="AIM151" s="278"/>
      <c r="AIN151" s="278"/>
      <c r="AIO151" s="278"/>
      <c r="AIP151" s="278"/>
      <c r="AIQ151" s="278"/>
      <c r="AIR151" s="278"/>
      <c r="AIS151" s="278"/>
      <c r="AIT151" s="278"/>
      <c r="AIU151" s="278"/>
      <c r="AIV151" s="278"/>
      <c r="AIW151" s="278"/>
      <c r="AIX151" s="278"/>
      <c r="AIY151" s="278"/>
      <c r="AIZ151" s="278"/>
      <c r="AJA151" s="278"/>
      <c r="AJB151" s="278"/>
      <c r="AJC151" s="278"/>
      <c r="AJD151" s="278"/>
      <c r="AJE151" s="278"/>
      <c r="AJF151" s="278"/>
      <c r="AJG151" s="278"/>
      <c r="AJH151" s="278"/>
      <c r="AJI151" s="278"/>
      <c r="AJJ151" s="278"/>
      <c r="AJK151" s="278"/>
      <c r="AJL151" s="278"/>
      <c r="AJM151" s="278"/>
      <c r="AJN151" s="278"/>
      <c r="AJO151" s="278"/>
      <c r="AJP151" s="278"/>
      <c r="AJQ151" s="278"/>
      <c r="AJR151" s="278"/>
      <c r="AJS151" s="278"/>
      <c r="AJT151" s="278"/>
      <c r="AJU151" s="278"/>
      <c r="AJV151" s="278"/>
      <c r="AJW151" s="278"/>
      <c r="AJX151" s="278"/>
      <c r="AJY151" s="278"/>
      <c r="AJZ151" s="278"/>
      <c r="AKA151" s="278"/>
      <c r="AKB151" s="278"/>
      <c r="AKC151" s="278"/>
      <c r="AKD151" s="278"/>
      <c r="AKE151" s="278"/>
      <c r="AKF151" s="278"/>
      <c r="AKG151" s="278"/>
      <c r="AKH151" s="278"/>
      <c r="AKI151" s="278"/>
      <c r="AKJ151" s="278"/>
      <c r="AKK151" s="278"/>
      <c r="AKL151" s="278"/>
      <c r="AKM151" s="278"/>
      <c r="AKN151" s="278"/>
      <c r="AKO151" s="278"/>
      <c r="AKP151" s="278"/>
      <c r="AKQ151" s="278"/>
      <c r="AKR151" s="278"/>
      <c r="AKS151" s="278"/>
      <c r="AKT151" s="278"/>
      <c r="AKU151" s="278"/>
      <c r="AKV151" s="278"/>
      <c r="AKW151" s="278"/>
      <c r="AKX151" s="278"/>
      <c r="AKY151" s="278"/>
      <c r="AKZ151" s="278"/>
      <c r="ALA151" s="278"/>
      <c r="ALB151" s="278"/>
      <c r="ALC151" s="278"/>
      <c r="ALD151" s="278"/>
      <c r="ALE151" s="278"/>
      <c r="ALF151" s="278"/>
      <c r="ALG151" s="278"/>
      <c r="ALH151" s="278"/>
      <c r="ALI151" s="278"/>
      <c r="ALJ151" s="278"/>
      <c r="ALK151" s="278"/>
      <c r="ALL151" s="278"/>
      <c r="ALM151" s="278"/>
      <c r="ALN151" s="278"/>
      <c r="ALO151" s="278"/>
      <c r="ALP151" s="278"/>
      <c r="ALQ151" s="278"/>
      <c r="ALR151" s="278"/>
      <c r="ALS151" s="278"/>
      <c r="ALT151" s="278"/>
      <c r="ALU151" s="278"/>
      <c r="ALV151" s="278"/>
      <c r="ALW151" s="278"/>
      <c r="ALX151" s="278"/>
      <c r="ALY151" s="278"/>
      <c r="ALZ151" s="278"/>
      <c r="AMA151" s="278"/>
      <c r="AMB151" s="278"/>
      <c r="AMC151" s="278"/>
      <c r="AMD151" s="278"/>
      <c r="AME151" s="278"/>
      <c r="AMF151" s="278"/>
      <c r="AMG151" s="278"/>
      <c r="AMH151" s="278"/>
      <c r="AMI151" s="278"/>
      <c r="AMJ151" s="278"/>
      <c r="AMK151" s="278"/>
    </row>
    <row r="152" spans="1:1025" customFormat="1" ht="140.25" customHeight="1" x14ac:dyDescent="0.25">
      <c r="A152" s="278"/>
      <c r="B152" s="318">
        <v>20</v>
      </c>
      <c r="C152" s="224" t="s">
        <v>270</v>
      </c>
      <c r="D152" s="289"/>
      <c r="E152" s="293"/>
      <c r="F152" s="288"/>
      <c r="G152" s="315" t="s">
        <v>271</v>
      </c>
      <c r="H152" s="319"/>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c r="BT152" s="278"/>
      <c r="BU152" s="278"/>
      <c r="BV152" s="278"/>
      <c r="BW152" s="278"/>
      <c r="BX152" s="278"/>
      <c r="BY152" s="278"/>
      <c r="BZ152" s="278"/>
      <c r="CA152" s="278"/>
      <c r="CB152" s="278"/>
      <c r="CC152" s="278"/>
      <c r="CD152" s="278"/>
      <c r="CE152" s="278"/>
      <c r="CF152" s="278"/>
      <c r="CG152" s="278"/>
      <c r="CH152" s="278"/>
      <c r="CI152" s="278"/>
      <c r="CJ152" s="278"/>
      <c r="CK152" s="278"/>
      <c r="CL152" s="278"/>
      <c r="CM152" s="278"/>
      <c r="CN152" s="278"/>
      <c r="CO152" s="278"/>
      <c r="CP152" s="278"/>
      <c r="CQ152" s="278"/>
      <c r="CR152" s="278"/>
      <c r="CS152" s="278"/>
      <c r="CT152" s="278"/>
      <c r="CU152" s="278"/>
      <c r="CV152" s="278"/>
      <c r="CW152" s="278"/>
      <c r="CX152" s="278"/>
      <c r="CY152" s="278"/>
      <c r="CZ152" s="278"/>
      <c r="DA152" s="278"/>
      <c r="DB152" s="278"/>
      <c r="DC152" s="278"/>
      <c r="DD152" s="278"/>
      <c r="DE152" s="278"/>
      <c r="DF152" s="278"/>
      <c r="DG152" s="278"/>
      <c r="DH152" s="278"/>
      <c r="DI152" s="278"/>
      <c r="DJ152" s="278"/>
      <c r="DK152" s="278"/>
      <c r="DL152" s="278"/>
      <c r="DM152" s="278"/>
      <c r="DN152" s="278"/>
      <c r="DO152" s="278"/>
      <c r="DP152" s="278"/>
      <c r="DQ152" s="278"/>
      <c r="DR152" s="278"/>
      <c r="DS152" s="278"/>
      <c r="DT152" s="278"/>
      <c r="DU152" s="278"/>
      <c r="DV152" s="278"/>
      <c r="DW152" s="278"/>
      <c r="DX152" s="278"/>
      <c r="DY152" s="278"/>
      <c r="DZ152" s="278"/>
      <c r="EA152" s="278"/>
      <c r="EB152" s="278"/>
      <c r="EC152" s="278"/>
      <c r="ED152" s="278"/>
      <c r="EE152" s="278"/>
      <c r="EF152" s="278"/>
      <c r="EG152" s="278"/>
      <c r="EH152" s="278"/>
      <c r="EI152" s="278"/>
      <c r="EJ152" s="278"/>
      <c r="EK152" s="278"/>
      <c r="EL152" s="278"/>
      <c r="EM152" s="278"/>
      <c r="EN152" s="278"/>
      <c r="EO152" s="278"/>
      <c r="EP152" s="278"/>
      <c r="EQ152" s="278"/>
      <c r="ER152" s="278"/>
      <c r="ES152" s="278"/>
      <c r="ET152" s="278"/>
      <c r="EU152" s="278"/>
      <c r="EV152" s="278"/>
      <c r="EW152" s="278"/>
      <c r="EX152" s="278"/>
      <c r="EY152" s="278"/>
      <c r="EZ152" s="278"/>
      <c r="FA152" s="278"/>
      <c r="FB152" s="278"/>
      <c r="FC152" s="278"/>
      <c r="FD152" s="278"/>
      <c r="FE152" s="278"/>
      <c r="FF152" s="278"/>
      <c r="FG152" s="278"/>
      <c r="FH152" s="278"/>
      <c r="FI152" s="278"/>
      <c r="FJ152" s="278"/>
      <c r="FK152" s="278"/>
      <c r="FL152" s="278"/>
      <c r="FM152" s="278"/>
      <c r="FN152" s="278"/>
      <c r="FO152" s="278"/>
      <c r="FP152" s="278"/>
      <c r="FQ152" s="278"/>
      <c r="FR152" s="278"/>
      <c r="FS152" s="278"/>
      <c r="FT152" s="278"/>
      <c r="FU152" s="278"/>
      <c r="FV152" s="278"/>
      <c r="FW152" s="278"/>
      <c r="FX152" s="278"/>
      <c r="FY152" s="278"/>
      <c r="FZ152" s="278"/>
      <c r="GA152" s="278"/>
      <c r="GB152" s="278"/>
      <c r="GC152" s="278"/>
      <c r="GD152" s="278"/>
      <c r="GE152" s="278"/>
      <c r="GF152" s="278"/>
      <c r="GG152" s="278"/>
      <c r="GH152" s="278"/>
      <c r="GI152" s="278"/>
      <c r="GJ152" s="278"/>
      <c r="GK152" s="278"/>
      <c r="GL152" s="278"/>
      <c r="GM152" s="278"/>
      <c r="GN152" s="278"/>
      <c r="GO152" s="278"/>
      <c r="GP152" s="278"/>
      <c r="GQ152" s="278"/>
      <c r="GR152" s="278"/>
      <c r="GS152" s="278"/>
      <c r="GT152" s="278"/>
      <c r="GU152" s="278"/>
      <c r="GV152" s="278"/>
      <c r="GW152" s="278"/>
      <c r="GX152" s="278"/>
      <c r="GY152" s="278"/>
      <c r="GZ152" s="278"/>
      <c r="HA152" s="278"/>
      <c r="HB152" s="278"/>
      <c r="HC152" s="278"/>
      <c r="HD152" s="278"/>
      <c r="HE152" s="278"/>
      <c r="HF152" s="278"/>
      <c r="HG152" s="278"/>
      <c r="HH152" s="278"/>
      <c r="HI152" s="278"/>
      <c r="HJ152" s="278"/>
      <c r="HK152" s="278"/>
      <c r="HL152" s="278"/>
      <c r="HM152" s="278"/>
      <c r="HN152" s="278"/>
      <c r="HO152" s="278"/>
      <c r="HP152" s="278"/>
      <c r="HQ152" s="278"/>
      <c r="HR152" s="278"/>
      <c r="HS152" s="278"/>
      <c r="HT152" s="278"/>
      <c r="HU152" s="278"/>
      <c r="HV152" s="278"/>
      <c r="HW152" s="278"/>
      <c r="HX152" s="278"/>
      <c r="HY152" s="278"/>
      <c r="HZ152" s="278"/>
      <c r="IA152" s="278"/>
      <c r="IB152" s="278"/>
      <c r="IC152" s="278"/>
      <c r="ID152" s="278"/>
      <c r="IE152" s="278"/>
      <c r="IF152" s="278"/>
      <c r="IG152" s="278"/>
      <c r="IH152" s="278"/>
      <c r="II152" s="278"/>
      <c r="IJ152" s="278"/>
      <c r="IK152" s="278"/>
      <c r="IL152" s="278"/>
      <c r="IM152" s="278"/>
      <c r="IN152" s="278"/>
      <c r="IO152" s="278"/>
      <c r="IP152" s="278"/>
      <c r="IQ152" s="278"/>
      <c r="IR152" s="278"/>
      <c r="IS152" s="278"/>
      <c r="IT152" s="278"/>
      <c r="IU152" s="278"/>
      <c r="IV152" s="278"/>
      <c r="IW152" s="278"/>
      <c r="IX152" s="278"/>
      <c r="IY152" s="278"/>
      <c r="IZ152" s="278"/>
      <c r="JA152" s="278"/>
      <c r="JB152" s="278"/>
      <c r="JC152" s="278"/>
      <c r="JD152" s="278"/>
      <c r="JE152" s="278"/>
      <c r="JF152" s="278"/>
      <c r="JG152" s="278"/>
      <c r="JH152" s="278"/>
      <c r="JI152" s="278"/>
      <c r="JJ152" s="278"/>
      <c r="JK152" s="278"/>
      <c r="JL152" s="278"/>
      <c r="JM152" s="278"/>
      <c r="JN152" s="278"/>
      <c r="JO152" s="278"/>
      <c r="JP152" s="278"/>
      <c r="JQ152" s="278"/>
      <c r="JR152" s="278"/>
      <c r="JS152" s="278"/>
      <c r="JT152" s="278"/>
      <c r="JU152" s="278"/>
      <c r="JV152" s="278"/>
      <c r="JW152" s="278"/>
      <c r="JX152" s="278"/>
      <c r="JY152" s="278"/>
      <c r="JZ152" s="278"/>
      <c r="KA152" s="278"/>
      <c r="KB152" s="278"/>
      <c r="KC152" s="278"/>
      <c r="KD152" s="278"/>
      <c r="KE152" s="278"/>
      <c r="KF152" s="278"/>
      <c r="KG152" s="278"/>
      <c r="KH152" s="278"/>
      <c r="KI152" s="278"/>
      <c r="KJ152" s="278"/>
      <c r="KK152" s="278"/>
      <c r="KL152" s="278"/>
      <c r="KM152" s="278"/>
      <c r="KN152" s="278"/>
      <c r="KO152" s="278"/>
      <c r="KP152" s="278"/>
      <c r="KQ152" s="278"/>
      <c r="KR152" s="278"/>
      <c r="KS152" s="278"/>
      <c r="KT152" s="278"/>
      <c r="KU152" s="278"/>
      <c r="KV152" s="278"/>
      <c r="KW152" s="278"/>
      <c r="KX152" s="278"/>
      <c r="KY152" s="278"/>
      <c r="KZ152" s="278"/>
      <c r="LA152" s="278"/>
      <c r="LB152" s="278"/>
      <c r="LC152" s="278"/>
      <c r="LD152" s="278"/>
      <c r="LE152" s="278"/>
      <c r="LF152" s="278"/>
      <c r="LG152" s="278"/>
      <c r="LH152" s="278"/>
      <c r="LI152" s="278"/>
      <c r="LJ152" s="278"/>
      <c r="LK152" s="278"/>
      <c r="LL152" s="278"/>
      <c r="LM152" s="278"/>
      <c r="LN152" s="278"/>
      <c r="LO152" s="278"/>
      <c r="LP152" s="278"/>
      <c r="LQ152" s="278"/>
      <c r="LR152" s="278"/>
      <c r="LS152" s="278"/>
      <c r="LT152" s="278"/>
      <c r="LU152" s="278"/>
      <c r="LV152" s="278"/>
      <c r="LW152" s="278"/>
      <c r="LX152" s="278"/>
      <c r="LY152" s="278"/>
      <c r="LZ152" s="278"/>
      <c r="MA152" s="278"/>
      <c r="MB152" s="278"/>
      <c r="MC152" s="278"/>
      <c r="MD152" s="278"/>
      <c r="ME152" s="278"/>
      <c r="MF152" s="278"/>
      <c r="MG152" s="278"/>
      <c r="MH152" s="278"/>
      <c r="MI152" s="278"/>
      <c r="MJ152" s="278"/>
      <c r="MK152" s="278"/>
      <c r="ML152" s="278"/>
      <c r="MM152" s="278"/>
      <c r="MN152" s="278"/>
      <c r="MO152" s="278"/>
      <c r="MP152" s="278"/>
      <c r="MQ152" s="278"/>
      <c r="MR152" s="278"/>
      <c r="MS152" s="278"/>
      <c r="MT152" s="278"/>
      <c r="MU152" s="278"/>
      <c r="MV152" s="278"/>
      <c r="MW152" s="278"/>
      <c r="MX152" s="278"/>
      <c r="MY152" s="278"/>
      <c r="MZ152" s="278"/>
      <c r="NA152" s="278"/>
      <c r="NB152" s="278"/>
      <c r="NC152" s="278"/>
      <c r="ND152" s="278"/>
      <c r="NE152" s="278"/>
      <c r="NF152" s="278"/>
      <c r="NG152" s="278"/>
      <c r="NH152" s="278"/>
      <c r="NI152" s="278"/>
      <c r="NJ152" s="278"/>
      <c r="NK152" s="278"/>
      <c r="NL152" s="278"/>
      <c r="NM152" s="278"/>
      <c r="NN152" s="278"/>
      <c r="NO152" s="278"/>
      <c r="NP152" s="278"/>
      <c r="NQ152" s="278"/>
      <c r="NR152" s="278"/>
      <c r="NS152" s="278"/>
      <c r="NT152" s="278"/>
      <c r="NU152" s="278"/>
      <c r="NV152" s="278"/>
      <c r="NW152" s="278"/>
      <c r="NX152" s="278"/>
      <c r="NY152" s="278"/>
      <c r="NZ152" s="278"/>
      <c r="OA152" s="278"/>
      <c r="OB152" s="278"/>
      <c r="OC152" s="278"/>
      <c r="OD152" s="278"/>
      <c r="OE152" s="278"/>
      <c r="OF152" s="278"/>
      <c r="OG152" s="278"/>
      <c r="OH152" s="278"/>
      <c r="OI152" s="278"/>
      <c r="OJ152" s="278"/>
      <c r="OK152" s="278"/>
      <c r="OL152" s="278"/>
      <c r="OM152" s="278"/>
      <c r="ON152" s="278"/>
      <c r="OO152" s="278"/>
      <c r="OP152" s="278"/>
      <c r="OQ152" s="278"/>
      <c r="OR152" s="278"/>
      <c r="OS152" s="278"/>
      <c r="OT152" s="278"/>
      <c r="OU152" s="278"/>
      <c r="OV152" s="278"/>
      <c r="OW152" s="278"/>
      <c r="OX152" s="278"/>
      <c r="OY152" s="278"/>
      <c r="OZ152" s="278"/>
      <c r="PA152" s="278"/>
      <c r="PB152" s="278"/>
      <c r="PC152" s="278"/>
      <c r="PD152" s="278"/>
      <c r="PE152" s="278"/>
      <c r="PF152" s="278"/>
      <c r="PG152" s="278"/>
      <c r="PH152" s="278"/>
      <c r="PI152" s="278"/>
      <c r="PJ152" s="278"/>
      <c r="PK152" s="278"/>
      <c r="PL152" s="278"/>
      <c r="PM152" s="278"/>
      <c r="PN152" s="278"/>
      <c r="PO152" s="278"/>
      <c r="PP152" s="278"/>
      <c r="PQ152" s="278"/>
      <c r="PR152" s="278"/>
      <c r="PS152" s="278"/>
      <c r="PT152" s="278"/>
      <c r="PU152" s="278"/>
      <c r="PV152" s="278"/>
      <c r="PW152" s="278"/>
      <c r="PX152" s="278"/>
      <c r="PY152" s="278"/>
      <c r="PZ152" s="278"/>
      <c r="QA152" s="278"/>
      <c r="QB152" s="278"/>
      <c r="QC152" s="278"/>
      <c r="QD152" s="278"/>
      <c r="QE152" s="278"/>
      <c r="QF152" s="278"/>
      <c r="QG152" s="278"/>
      <c r="QH152" s="278"/>
      <c r="QI152" s="278"/>
      <c r="QJ152" s="278"/>
      <c r="QK152" s="278"/>
      <c r="QL152" s="278"/>
      <c r="QM152" s="278"/>
      <c r="QN152" s="278"/>
      <c r="QO152" s="278"/>
      <c r="QP152" s="278"/>
      <c r="QQ152" s="278"/>
      <c r="QR152" s="278"/>
      <c r="QS152" s="278"/>
      <c r="QT152" s="278"/>
      <c r="QU152" s="278"/>
      <c r="QV152" s="278"/>
      <c r="QW152" s="278"/>
      <c r="QX152" s="278"/>
      <c r="QY152" s="278"/>
      <c r="QZ152" s="278"/>
      <c r="RA152" s="278"/>
      <c r="RB152" s="278"/>
      <c r="RC152" s="278"/>
      <c r="RD152" s="278"/>
      <c r="RE152" s="278"/>
      <c r="RF152" s="278"/>
      <c r="RG152" s="278"/>
      <c r="RH152" s="278"/>
      <c r="RI152" s="278"/>
      <c r="RJ152" s="278"/>
      <c r="RK152" s="278"/>
      <c r="RL152" s="278"/>
      <c r="RM152" s="278"/>
      <c r="RN152" s="278"/>
      <c r="RO152" s="278"/>
      <c r="RP152" s="278"/>
      <c r="RQ152" s="278"/>
      <c r="RR152" s="278"/>
      <c r="RS152" s="278"/>
      <c r="RT152" s="278"/>
      <c r="RU152" s="278"/>
      <c r="RV152" s="278"/>
      <c r="RW152" s="278"/>
      <c r="RX152" s="278"/>
      <c r="RY152" s="278"/>
      <c r="RZ152" s="278"/>
      <c r="SA152" s="278"/>
      <c r="SB152" s="278"/>
      <c r="SC152" s="278"/>
      <c r="SD152" s="278"/>
      <c r="SE152" s="278"/>
      <c r="SF152" s="278"/>
      <c r="SG152" s="278"/>
      <c r="SH152" s="278"/>
      <c r="SI152" s="278"/>
      <c r="SJ152" s="278"/>
      <c r="SK152" s="278"/>
      <c r="SL152" s="278"/>
      <c r="SM152" s="278"/>
      <c r="SN152" s="278"/>
      <c r="SO152" s="278"/>
      <c r="SP152" s="278"/>
      <c r="SQ152" s="278"/>
      <c r="SR152" s="278"/>
      <c r="SS152" s="278"/>
      <c r="ST152" s="278"/>
      <c r="SU152" s="278"/>
      <c r="SV152" s="278"/>
      <c r="SW152" s="278"/>
      <c r="SX152" s="278"/>
      <c r="SY152" s="278"/>
      <c r="SZ152" s="278"/>
      <c r="TA152" s="278"/>
      <c r="TB152" s="278"/>
      <c r="TC152" s="278"/>
      <c r="TD152" s="278"/>
      <c r="TE152" s="278"/>
      <c r="TF152" s="278"/>
      <c r="TG152" s="278"/>
      <c r="TH152" s="278"/>
      <c r="TI152" s="278"/>
      <c r="TJ152" s="278"/>
      <c r="TK152" s="278"/>
      <c r="TL152" s="278"/>
      <c r="TM152" s="278"/>
      <c r="TN152" s="278"/>
      <c r="TO152" s="278"/>
      <c r="TP152" s="278"/>
      <c r="TQ152" s="278"/>
      <c r="TR152" s="278"/>
      <c r="TS152" s="278"/>
      <c r="TT152" s="278"/>
      <c r="TU152" s="278"/>
      <c r="TV152" s="278"/>
      <c r="TW152" s="278"/>
      <c r="TX152" s="278"/>
      <c r="TY152" s="278"/>
      <c r="TZ152" s="278"/>
      <c r="UA152" s="278"/>
      <c r="UB152" s="278"/>
      <c r="UC152" s="278"/>
      <c r="UD152" s="278"/>
      <c r="UE152" s="278"/>
      <c r="UF152" s="278"/>
      <c r="UG152" s="278"/>
      <c r="UH152" s="278"/>
      <c r="UI152" s="278"/>
      <c r="UJ152" s="278"/>
      <c r="UK152" s="278"/>
      <c r="UL152" s="278"/>
      <c r="UM152" s="278"/>
      <c r="UN152" s="278"/>
      <c r="UO152" s="278"/>
      <c r="UP152" s="278"/>
      <c r="UQ152" s="278"/>
      <c r="UR152" s="278"/>
      <c r="US152" s="278"/>
      <c r="UT152" s="278"/>
      <c r="UU152" s="278"/>
      <c r="UV152" s="278"/>
      <c r="UW152" s="278"/>
      <c r="UX152" s="278"/>
      <c r="UY152" s="278"/>
      <c r="UZ152" s="278"/>
      <c r="VA152" s="278"/>
      <c r="VB152" s="278"/>
      <c r="VC152" s="278"/>
      <c r="VD152" s="278"/>
      <c r="VE152" s="278"/>
      <c r="VF152" s="278"/>
      <c r="VG152" s="278"/>
      <c r="VH152" s="278"/>
      <c r="VI152" s="278"/>
      <c r="VJ152" s="278"/>
      <c r="VK152" s="278"/>
      <c r="VL152" s="278"/>
      <c r="VM152" s="278"/>
      <c r="VN152" s="278"/>
      <c r="VO152" s="278"/>
      <c r="VP152" s="278"/>
      <c r="VQ152" s="278"/>
      <c r="VR152" s="278"/>
      <c r="VS152" s="278"/>
      <c r="VT152" s="278"/>
      <c r="VU152" s="278"/>
      <c r="VV152" s="278"/>
      <c r="VW152" s="278"/>
      <c r="VX152" s="278"/>
      <c r="VY152" s="278"/>
      <c r="VZ152" s="278"/>
      <c r="WA152" s="278"/>
      <c r="WB152" s="278"/>
      <c r="WC152" s="278"/>
      <c r="WD152" s="278"/>
      <c r="WE152" s="278"/>
      <c r="WF152" s="278"/>
      <c r="WG152" s="278"/>
      <c r="WH152" s="278"/>
      <c r="WI152" s="278"/>
      <c r="WJ152" s="278"/>
      <c r="WK152" s="278"/>
      <c r="WL152" s="278"/>
      <c r="WM152" s="278"/>
      <c r="WN152" s="278"/>
      <c r="WO152" s="278"/>
      <c r="WP152" s="278"/>
      <c r="WQ152" s="278"/>
      <c r="WR152" s="278"/>
      <c r="WS152" s="278"/>
      <c r="WT152" s="278"/>
      <c r="WU152" s="278"/>
      <c r="WV152" s="278"/>
      <c r="WW152" s="278"/>
      <c r="WX152" s="278"/>
      <c r="WY152" s="278"/>
      <c r="WZ152" s="278"/>
      <c r="XA152" s="278"/>
      <c r="XB152" s="278"/>
      <c r="XC152" s="278"/>
      <c r="XD152" s="278"/>
      <c r="XE152" s="278"/>
      <c r="XF152" s="278"/>
      <c r="XG152" s="278"/>
      <c r="XH152" s="278"/>
      <c r="XI152" s="278"/>
      <c r="XJ152" s="278"/>
      <c r="XK152" s="278"/>
      <c r="XL152" s="278"/>
      <c r="XM152" s="278"/>
      <c r="XN152" s="278"/>
      <c r="XO152" s="278"/>
      <c r="XP152" s="278"/>
      <c r="XQ152" s="278"/>
      <c r="XR152" s="278"/>
      <c r="XS152" s="278"/>
      <c r="XT152" s="278"/>
      <c r="XU152" s="278"/>
      <c r="XV152" s="278"/>
      <c r="XW152" s="278"/>
      <c r="XX152" s="278"/>
      <c r="XY152" s="278"/>
      <c r="XZ152" s="278"/>
      <c r="YA152" s="278"/>
      <c r="YB152" s="278"/>
      <c r="YC152" s="278"/>
      <c r="YD152" s="278"/>
      <c r="YE152" s="278"/>
      <c r="YF152" s="278"/>
      <c r="YG152" s="278"/>
      <c r="YH152" s="278"/>
      <c r="YI152" s="278"/>
      <c r="YJ152" s="278"/>
      <c r="YK152" s="278"/>
      <c r="YL152" s="278"/>
      <c r="YM152" s="278"/>
      <c r="YN152" s="278"/>
      <c r="YO152" s="278"/>
      <c r="YP152" s="278"/>
      <c r="YQ152" s="278"/>
      <c r="YR152" s="278"/>
      <c r="YS152" s="278"/>
      <c r="YT152" s="278"/>
      <c r="YU152" s="278"/>
      <c r="YV152" s="278"/>
      <c r="YW152" s="278"/>
      <c r="YX152" s="278"/>
      <c r="YY152" s="278"/>
      <c r="YZ152" s="278"/>
      <c r="ZA152" s="278"/>
      <c r="ZB152" s="278"/>
      <c r="ZC152" s="278"/>
      <c r="ZD152" s="278"/>
      <c r="ZE152" s="278"/>
      <c r="ZF152" s="278"/>
      <c r="ZG152" s="278"/>
      <c r="ZH152" s="278"/>
      <c r="ZI152" s="278"/>
      <c r="ZJ152" s="278"/>
      <c r="ZK152" s="278"/>
      <c r="ZL152" s="278"/>
      <c r="ZM152" s="278"/>
      <c r="ZN152" s="278"/>
      <c r="ZO152" s="278"/>
      <c r="ZP152" s="278"/>
      <c r="ZQ152" s="278"/>
      <c r="ZR152" s="278"/>
      <c r="ZS152" s="278"/>
      <c r="ZT152" s="278"/>
      <c r="ZU152" s="278"/>
      <c r="ZV152" s="278"/>
      <c r="ZW152" s="278"/>
      <c r="ZX152" s="278"/>
      <c r="ZY152" s="278"/>
      <c r="ZZ152" s="278"/>
      <c r="AAA152" s="278"/>
      <c r="AAB152" s="278"/>
      <c r="AAC152" s="278"/>
      <c r="AAD152" s="278"/>
      <c r="AAE152" s="278"/>
      <c r="AAF152" s="278"/>
      <c r="AAG152" s="278"/>
      <c r="AAH152" s="278"/>
      <c r="AAI152" s="278"/>
      <c r="AAJ152" s="278"/>
      <c r="AAK152" s="278"/>
      <c r="AAL152" s="278"/>
      <c r="AAM152" s="278"/>
      <c r="AAN152" s="278"/>
      <c r="AAO152" s="278"/>
      <c r="AAP152" s="278"/>
      <c r="AAQ152" s="278"/>
      <c r="AAR152" s="278"/>
      <c r="AAS152" s="278"/>
      <c r="AAT152" s="278"/>
      <c r="AAU152" s="278"/>
      <c r="AAV152" s="278"/>
      <c r="AAW152" s="278"/>
      <c r="AAX152" s="278"/>
      <c r="AAY152" s="278"/>
      <c r="AAZ152" s="278"/>
      <c r="ABA152" s="278"/>
      <c r="ABB152" s="278"/>
      <c r="ABC152" s="278"/>
      <c r="ABD152" s="278"/>
      <c r="ABE152" s="278"/>
      <c r="ABF152" s="278"/>
      <c r="ABG152" s="278"/>
      <c r="ABH152" s="278"/>
      <c r="ABI152" s="278"/>
      <c r="ABJ152" s="278"/>
      <c r="ABK152" s="278"/>
      <c r="ABL152" s="278"/>
      <c r="ABM152" s="278"/>
      <c r="ABN152" s="278"/>
      <c r="ABO152" s="278"/>
      <c r="ABP152" s="278"/>
      <c r="ABQ152" s="278"/>
      <c r="ABR152" s="278"/>
      <c r="ABS152" s="278"/>
      <c r="ABT152" s="278"/>
      <c r="ABU152" s="278"/>
      <c r="ABV152" s="278"/>
      <c r="ABW152" s="278"/>
      <c r="ABX152" s="278"/>
      <c r="ABY152" s="278"/>
      <c r="ABZ152" s="278"/>
      <c r="ACA152" s="278"/>
      <c r="ACB152" s="278"/>
      <c r="ACC152" s="278"/>
      <c r="ACD152" s="278"/>
      <c r="ACE152" s="278"/>
      <c r="ACF152" s="278"/>
      <c r="ACG152" s="278"/>
      <c r="ACH152" s="278"/>
      <c r="ACI152" s="278"/>
      <c r="ACJ152" s="278"/>
      <c r="ACK152" s="278"/>
      <c r="ACL152" s="278"/>
      <c r="ACM152" s="278"/>
      <c r="ACN152" s="278"/>
      <c r="ACO152" s="278"/>
      <c r="ACP152" s="278"/>
      <c r="ACQ152" s="278"/>
      <c r="ACR152" s="278"/>
      <c r="ACS152" s="278"/>
      <c r="ACT152" s="278"/>
      <c r="ACU152" s="278"/>
      <c r="ACV152" s="278"/>
      <c r="ACW152" s="278"/>
      <c r="ACX152" s="278"/>
      <c r="ACY152" s="278"/>
      <c r="ACZ152" s="278"/>
      <c r="ADA152" s="278"/>
      <c r="ADB152" s="278"/>
      <c r="ADC152" s="278"/>
      <c r="ADD152" s="278"/>
      <c r="ADE152" s="278"/>
      <c r="ADF152" s="278"/>
      <c r="ADG152" s="278"/>
      <c r="ADH152" s="278"/>
      <c r="ADI152" s="278"/>
      <c r="ADJ152" s="278"/>
      <c r="ADK152" s="278"/>
      <c r="ADL152" s="278"/>
      <c r="ADM152" s="278"/>
      <c r="ADN152" s="278"/>
      <c r="ADO152" s="278"/>
      <c r="ADP152" s="278"/>
      <c r="ADQ152" s="278"/>
      <c r="ADR152" s="278"/>
      <c r="ADS152" s="278"/>
      <c r="ADT152" s="278"/>
      <c r="ADU152" s="278"/>
      <c r="ADV152" s="278"/>
      <c r="ADW152" s="278"/>
      <c r="ADX152" s="278"/>
      <c r="ADY152" s="278"/>
      <c r="ADZ152" s="278"/>
      <c r="AEA152" s="278"/>
      <c r="AEB152" s="278"/>
      <c r="AEC152" s="278"/>
      <c r="AED152" s="278"/>
      <c r="AEE152" s="278"/>
      <c r="AEF152" s="278"/>
      <c r="AEG152" s="278"/>
      <c r="AEH152" s="278"/>
      <c r="AEI152" s="278"/>
      <c r="AEJ152" s="278"/>
      <c r="AEK152" s="278"/>
      <c r="AEL152" s="278"/>
      <c r="AEM152" s="278"/>
      <c r="AEN152" s="278"/>
      <c r="AEO152" s="278"/>
      <c r="AEP152" s="278"/>
      <c r="AEQ152" s="278"/>
      <c r="AER152" s="278"/>
      <c r="AES152" s="278"/>
      <c r="AET152" s="278"/>
      <c r="AEU152" s="278"/>
      <c r="AEV152" s="278"/>
      <c r="AEW152" s="278"/>
      <c r="AEX152" s="278"/>
      <c r="AEY152" s="278"/>
      <c r="AEZ152" s="278"/>
      <c r="AFA152" s="278"/>
      <c r="AFB152" s="278"/>
      <c r="AFC152" s="278"/>
      <c r="AFD152" s="278"/>
      <c r="AFE152" s="278"/>
      <c r="AFF152" s="278"/>
      <c r="AFG152" s="278"/>
      <c r="AFH152" s="278"/>
      <c r="AFI152" s="278"/>
      <c r="AFJ152" s="278"/>
      <c r="AFK152" s="278"/>
      <c r="AFL152" s="278"/>
      <c r="AFM152" s="278"/>
      <c r="AFN152" s="278"/>
      <c r="AFO152" s="278"/>
      <c r="AFP152" s="278"/>
      <c r="AFQ152" s="278"/>
      <c r="AFR152" s="278"/>
      <c r="AFS152" s="278"/>
      <c r="AFT152" s="278"/>
      <c r="AFU152" s="278"/>
      <c r="AFV152" s="278"/>
      <c r="AFW152" s="278"/>
      <c r="AFX152" s="278"/>
      <c r="AFY152" s="278"/>
      <c r="AFZ152" s="278"/>
      <c r="AGA152" s="278"/>
      <c r="AGB152" s="278"/>
      <c r="AGC152" s="278"/>
      <c r="AGD152" s="278"/>
      <c r="AGE152" s="278"/>
      <c r="AGF152" s="278"/>
      <c r="AGG152" s="278"/>
      <c r="AGH152" s="278"/>
      <c r="AGI152" s="278"/>
      <c r="AGJ152" s="278"/>
      <c r="AGK152" s="278"/>
      <c r="AGL152" s="278"/>
      <c r="AGM152" s="278"/>
      <c r="AGN152" s="278"/>
      <c r="AGO152" s="278"/>
      <c r="AGP152" s="278"/>
      <c r="AGQ152" s="278"/>
      <c r="AGR152" s="278"/>
      <c r="AGS152" s="278"/>
      <c r="AGT152" s="278"/>
      <c r="AGU152" s="278"/>
      <c r="AGV152" s="278"/>
      <c r="AGW152" s="278"/>
      <c r="AGX152" s="278"/>
      <c r="AGY152" s="278"/>
      <c r="AGZ152" s="278"/>
      <c r="AHA152" s="278"/>
      <c r="AHB152" s="278"/>
      <c r="AHC152" s="278"/>
      <c r="AHD152" s="278"/>
      <c r="AHE152" s="278"/>
      <c r="AHF152" s="278"/>
      <c r="AHG152" s="278"/>
      <c r="AHH152" s="278"/>
      <c r="AHI152" s="278"/>
      <c r="AHJ152" s="278"/>
      <c r="AHK152" s="278"/>
      <c r="AHL152" s="278"/>
      <c r="AHM152" s="278"/>
      <c r="AHN152" s="278"/>
      <c r="AHO152" s="278"/>
      <c r="AHP152" s="278"/>
      <c r="AHQ152" s="278"/>
      <c r="AHR152" s="278"/>
      <c r="AHS152" s="278"/>
      <c r="AHT152" s="278"/>
      <c r="AHU152" s="278"/>
      <c r="AHV152" s="278"/>
      <c r="AHW152" s="278"/>
      <c r="AHX152" s="278"/>
      <c r="AHY152" s="278"/>
      <c r="AHZ152" s="278"/>
      <c r="AIA152" s="278"/>
      <c r="AIB152" s="278"/>
      <c r="AIC152" s="278"/>
      <c r="AID152" s="278"/>
      <c r="AIE152" s="278"/>
      <c r="AIF152" s="278"/>
      <c r="AIG152" s="278"/>
      <c r="AIH152" s="278"/>
      <c r="AII152" s="278"/>
      <c r="AIJ152" s="278"/>
      <c r="AIK152" s="278"/>
      <c r="AIL152" s="278"/>
      <c r="AIM152" s="278"/>
      <c r="AIN152" s="278"/>
      <c r="AIO152" s="278"/>
      <c r="AIP152" s="278"/>
      <c r="AIQ152" s="278"/>
      <c r="AIR152" s="278"/>
      <c r="AIS152" s="278"/>
      <c r="AIT152" s="278"/>
      <c r="AIU152" s="278"/>
      <c r="AIV152" s="278"/>
      <c r="AIW152" s="278"/>
      <c r="AIX152" s="278"/>
      <c r="AIY152" s="278"/>
      <c r="AIZ152" s="278"/>
      <c r="AJA152" s="278"/>
      <c r="AJB152" s="278"/>
      <c r="AJC152" s="278"/>
      <c r="AJD152" s="278"/>
      <c r="AJE152" s="278"/>
      <c r="AJF152" s="278"/>
      <c r="AJG152" s="278"/>
      <c r="AJH152" s="278"/>
      <c r="AJI152" s="278"/>
      <c r="AJJ152" s="278"/>
      <c r="AJK152" s="278"/>
      <c r="AJL152" s="278"/>
      <c r="AJM152" s="278"/>
      <c r="AJN152" s="278"/>
      <c r="AJO152" s="278"/>
      <c r="AJP152" s="278"/>
      <c r="AJQ152" s="278"/>
      <c r="AJR152" s="278"/>
      <c r="AJS152" s="278"/>
      <c r="AJT152" s="278"/>
      <c r="AJU152" s="278"/>
      <c r="AJV152" s="278"/>
      <c r="AJW152" s="278"/>
      <c r="AJX152" s="278"/>
      <c r="AJY152" s="278"/>
      <c r="AJZ152" s="278"/>
      <c r="AKA152" s="278"/>
      <c r="AKB152" s="278"/>
      <c r="AKC152" s="278"/>
      <c r="AKD152" s="278"/>
      <c r="AKE152" s="278"/>
      <c r="AKF152" s="278"/>
      <c r="AKG152" s="278"/>
      <c r="AKH152" s="278"/>
      <c r="AKI152" s="278"/>
      <c r="AKJ152" s="278"/>
      <c r="AKK152" s="278"/>
      <c r="AKL152" s="278"/>
      <c r="AKM152" s="278"/>
      <c r="AKN152" s="278"/>
      <c r="AKO152" s="278"/>
      <c r="AKP152" s="278"/>
      <c r="AKQ152" s="278"/>
      <c r="AKR152" s="278"/>
      <c r="AKS152" s="278"/>
      <c r="AKT152" s="278"/>
      <c r="AKU152" s="278"/>
      <c r="AKV152" s="278"/>
      <c r="AKW152" s="278"/>
      <c r="AKX152" s="278"/>
      <c r="AKY152" s="278"/>
      <c r="AKZ152" s="278"/>
      <c r="ALA152" s="278"/>
      <c r="ALB152" s="278"/>
      <c r="ALC152" s="278"/>
      <c r="ALD152" s="278"/>
      <c r="ALE152" s="278"/>
      <c r="ALF152" s="278"/>
      <c r="ALG152" s="278"/>
      <c r="ALH152" s="278"/>
      <c r="ALI152" s="278"/>
      <c r="ALJ152" s="278"/>
      <c r="ALK152" s="278"/>
      <c r="ALL152" s="278"/>
      <c r="ALM152" s="278"/>
      <c r="ALN152" s="278"/>
      <c r="ALO152" s="278"/>
      <c r="ALP152" s="278"/>
      <c r="ALQ152" s="278"/>
      <c r="ALR152" s="278"/>
      <c r="ALS152" s="278"/>
      <c r="ALT152" s="278"/>
      <c r="ALU152" s="278"/>
      <c r="ALV152" s="278"/>
      <c r="ALW152" s="278"/>
      <c r="ALX152" s="278"/>
      <c r="ALY152" s="278"/>
      <c r="ALZ152" s="278"/>
      <c r="AMA152" s="278"/>
      <c r="AMB152" s="278"/>
      <c r="AMC152" s="278"/>
      <c r="AMD152" s="278"/>
      <c r="AME152" s="278"/>
      <c r="AMF152" s="278"/>
      <c r="AMG152" s="278"/>
      <c r="AMH152" s="278"/>
      <c r="AMI152" s="278"/>
      <c r="AMJ152" s="278"/>
      <c r="AMK152" s="278"/>
    </row>
    <row r="153" spans="1:1025" ht="39.950000000000003" customHeight="1" thickBot="1" x14ac:dyDescent="0.25">
      <c r="B153" s="604" t="s">
        <v>8</v>
      </c>
      <c r="C153" s="605"/>
      <c r="D153" s="605"/>
      <c r="E153" s="605"/>
      <c r="F153" s="605"/>
      <c r="G153" s="605"/>
      <c r="H153" s="606"/>
    </row>
    <row r="154" spans="1:1025" ht="39.950000000000003" customHeight="1" thickBot="1" x14ac:dyDescent="0.25">
      <c r="B154" s="443" t="s">
        <v>67</v>
      </c>
      <c r="C154" s="610"/>
      <c r="D154" s="610"/>
      <c r="E154" s="611"/>
      <c r="F154" s="612" t="s">
        <v>101</v>
      </c>
      <c r="G154" s="613"/>
      <c r="H154" s="614"/>
    </row>
    <row r="155" spans="1:1025" ht="39.75" customHeight="1" thickBot="1" x14ac:dyDescent="0.25">
      <c r="B155" s="443" t="s">
        <v>100</v>
      </c>
      <c r="C155" s="444"/>
      <c r="D155" s="444"/>
      <c r="E155" s="444"/>
      <c r="F155" s="444"/>
      <c r="G155" s="445"/>
      <c r="H155" s="115">
        <v>0</v>
      </c>
    </row>
    <row r="156" spans="1:1025" ht="30" customHeight="1" thickBot="1" x14ac:dyDescent="0.25">
      <c r="B156" s="37"/>
      <c r="C156" s="26"/>
      <c r="D156" s="27"/>
      <c r="E156" s="27"/>
      <c r="F156" s="10"/>
      <c r="G156" s="28"/>
      <c r="H156" s="38"/>
    </row>
    <row r="157" spans="1:1025" ht="39.950000000000003" customHeight="1" thickBot="1" x14ac:dyDescent="0.25">
      <c r="B157" s="607" t="s">
        <v>86</v>
      </c>
      <c r="C157" s="608"/>
      <c r="D157" s="608"/>
      <c r="E157" s="608"/>
      <c r="F157" s="608"/>
      <c r="G157" s="608"/>
      <c r="H157" s="609"/>
    </row>
    <row r="158" spans="1:1025" ht="39.950000000000003" customHeight="1" x14ac:dyDescent="0.2">
      <c r="B158" s="15" t="s">
        <v>84</v>
      </c>
      <c r="C158" s="16" t="s">
        <v>91</v>
      </c>
      <c r="D158" s="17" t="s">
        <v>3</v>
      </c>
      <c r="E158" s="17" t="s">
        <v>4</v>
      </c>
      <c r="F158" s="17" t="s">
        <v>5</v>
      </c>
      <c r="G158" s="17" t="s">
        <v>14</v>
      </c>
      <c r="H158" s="18" t="s">
        <v>7</v>
      </c>
    </row>
    <row r="159" spans="1:1025" ht="84.95" customHeight="1" x14ac:dyDescent="0.2">
      <c r="B159" s="20">
        <v>1</v>
      </c>
      <c r="C159" s="21" t="s">
        <v>18</v>
      </c>
      <c r="D159" s="9"/>
      <c r="E159" s="9"/>
      <c r="F159" s="11"/>
      <c r="G159" s="21" t="s">
        <v>110</v>
      </c>
      <c r="H159" s="22"/>
    </row>
    <row r="160" spans="1:1025" ht="84.95" customHeight="1" x14ac:dyDescent="0.2">
      <c r="B160" s="29" t="s">
        <v>19</v>
      </c>
      <c r="C160" s="21" t="s">
        <v>20</v>
      </c>
      <c r="D160" s="9"/>
      <c r="E160" s="9"/>
      <c r="F160" s="11"/>
      <c r="G160" s="21" t="s">
        <v>110</v>
      </c>
      <c r="H160" s="22"/>
    </row>
    <row r="161" spans="1:1025" ht="84.95" customHeight="1" x14ac:dyDescent="0.2">
      <c r="B161" s="29" t="s">
        <v>21</v>
      </c>
      <c r="C161" s="21" t="s">
        <v>22</v>
      </c>
      <c r="D161" s="9"/>
      <c r="E161" s="9"/>
      <c r="F161" s="11"/>
      <c r="G161" s="21" t="s">
        <v>110</v>
      </c>
      <c r="H161" s="22"/>
    </row>
    <row r="162" spans="1:1025" ht="84.95" customHeight="1" x14ac:dyDescent="0.2">
      <c r="B162" s="20">
        <v>2</v>
      </c>
      <c r="C162" s="21" t="s">
        <v>23</v>
      </c>
      <c r="D162" s="9"/>
      <c r="E162" s="9"/>
      <c r="F162" s="11"/>
      <c r="G162" s="21" t="s">
        <v>110</v>
      </c>
      <c r="H162" s="22"/>
    </row>
    <row r="163" spans="1:1025" ht="164.45" customHeight="1" x14ac:dyDescent="0.2">
      <c r="B163" s="20">
        <v>3</v>
      </c>
      <c r="C163" s="39" t="s">
        <v>99</v>
      </c>
      <c r="D163" s="11"/>
      <c r="E163" s="9"/>
      <c r="F163" s="9"/>
      <c r="G163" s="39" t="s">
        <v>98</v>
      </c>
      <c r="H163" s="22"/>
    </row>
    <row r="164" spans="1:1025" ht="98.25" customHeight="1" x14ac:dyDescent="0.2">
      <c r="B164" s="29" t="s">
        <v>24</v>
      </c>
      <c r="C164" s="21" t="s">
        <v>20</v>
      </c>
      <c r="D164" s="11"/>
      <c r="E164" s="9"/>
      <c r="F164" s="9"/>
      <c r="G164" s="21" t="s">
        <v>110</v>
      </c>
      <c r="H164" s="22"/>
    </row>
    <row r="165" spans="1:1025" ht="98.25" customHeight="1" x14ac:dyDescent="0.2">
      <c r="B165" s="29" t="s">
        <v>25</v>
      </c>
      <c r="C165" s="21" t="s">
        <v>22</v>
      </c>
      <c r="D165" s="11"/>
      <c r="E165" s="9"/>
      <c r="F165" s="9"/>
      <c r="G165" s="21" t="s">
        <v>110</v>
      </c>
      <c r="H165" s="22"/>
    </row>
    <row r="166" spans="1:1025" ht="98.25" customHeight="1" thickBot="1" x14ac:dyDescent="0.25">
      <c r="B166" s="74">
        <v>4</v>
      </c>
      <c r="C166" s="23" t="s">
        <v>26</v>
      </c>
      <c r="D166" s="24"/>
      <c r="E166" s="19"/>
      <c r="F166" s="19"/>
      <c r="G166" s="314" t="s">
        <v>110</v>
      </c>
      <c r="H166" s="25"/>
    </row>
    <row r="167" spans="1:1025" customFormat="1" ht="154.5" customHeight="1" x14ac:dyDescent="0.25">
      <c r="A167" s="278"/>
      <c r="B167" s="281">
        <v>5</v>
      </c>
      <c r="C167" s="282" t="s">
        <v>253</v>
      </c>
      <c r="D167" s="283"/>
      <c r="E167" s="284"/>
      <c r="F167" s="285"/>
      <c r="G167" s="315" t="s">
        <v>269</v>
      </c>
      <c r="H167" s="286"/>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8"/>
      <c r="AR167" s="278"/>
      <c r="AS167" s="278"/>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c r="BT167" s="278"/>
      <c r="BU167" s="278"/>
      <c r="BV167" s="278"/>
      <c r="BW167" s="278"/>
      <c r="BX167" s="278"/>
      <c r="BY167" s="278"/>
      <c r="BZ167" s="278"/>
      <c r="CA167" s="278"/>
      <c r="CB167" s="278"/>
      <c r="CC167" s="278"/>
      <c r="CD167" s="278"/>
      <c r="CE167" s="278"/>
      <c r="CF167" s="278"/>
      <c r="CG167" s="278"/>
      <c r="CH167" s="278"/>
      <c r="CI167" s="278"/>
      <c r="CJ167" s="278"/>
      <c r="CK167" s="278"/>
      <c r="CL167" s="278"/>
      <c r="CM167" s="278"/>
      <c r="CN167" s="278"/>
      <c r="CO167" s="278"/>
      <c r="CP167" s="278"/>
      <c r="CQ167" s="278"/>
      <c r="CR167" s="278"/>
      <c r="CS167" s="278"/>
      <c r="CT167" s="278"/>
      <c r="CU167" s="278"/>
      <c r="CV167" s="278"/>
      <c r="CW167" s="278"/>
      <c r="CX167" s="278"/>
      <c r="CY167" s="278"/>
      <c r="CZ167" s="278"/>
      <c r="DA167" s="278"/>
      <c r="DB167" s="278"/>
      <c r="DC167" s="278"/>
      <c r="DD167" s="278"/>
      <c r="DE167" s="278"/>
      <c r="DF167" s="278"/>
      <c r="DG167" s="278"/>
      <c r="DH167" s="278"/>
      <c r="DI167" s="278"/>
      <c r="DJ167" s="278"/>
      <c r="DK167" s="278"/>
      <c r="DL167" s="278"/>
      <c r="DM167" s="278"/>
      <c r="DN167" s="278"/>
      <c r="DO167" s="278"/>
      <c r="DP167" s="278"/>
      <c r="DQ167" s="278"/>
      <c r="DR167" s="278"/>
      <c r="DS167" s="278"/>
      <c r="DT167" s="278"/>
      <c r="DU167" s="278"/>
      <c r="DV167" s="278"/>
      <c r="DW167" s="278"/>
      <c r="DX167" s="278"/>
      <c r="DY167" s="278"/>
      <c r="DZ167" s="278"/>
      <c r="EA167" s="278"/>
      <c r="EB167" s="278"/>
      <c r="EC167" s="278"/>
      <c r="ED167" s="278"/>
      <c r="EE167" s="278"/>
      <c r="EF167" s="278"/>
      <c r="EG167" s="278"/>
      <c r="EH167" s="278"/>
      <c r="EI167" s="278"/>
      <c r="EJ167" s="278"/>
      <c r="EK167" s="278"/>
      <c r="EL167" s="278"/>
      <c r="EM167" s="278"/>
      <c r="EN167" s="278"/>
      <c r="EO167" s="278"/>
      <c r="EP167" s="278"/>
      <c r="EQ167" s="278"/>
      <c r="ER167" s="278"/>
      <c r="ES167" s="278"/>
      <c r="ET167" s="278"/>
      <c r="EU167" s="278"/>
      <c r="EV167" s="278"/>
      <c r="EW167" s="278"/>
      <c r="EX167" s="278"/>
      <c r="EY167" s="278"/>
      <c r="EZ167" s="278"/>
      <c r="FA167" s="278"/>
      <c r="FB167" s="278"/>
      <c r="FC167" s="278"/>
      <c r="FD167" s="278"/>
      <c r="FE167" s="278"/>
      <c r="FF167" s="278"/>
      <c r="FG167" s="278"/>
      <c r="FH167" s="278"/>
      <c r="FI167" s="278"/>
      <c r="FJ167" s="278"/>
      <c r="FK167" s="278"/>
      <c r="FL167" s="278"/>
      <c r="FM167" s="278"/>
      <c r="FN167" s="278"/>
      <c r="FO167" s="278"/>
      <c r="FP167" s="278"/>
      <c r="FQ167" s="278"/>
      <c r="FR167" s="278"/>
      <c r="FS167" s="278"/>
      <c r="FT167" s="278"/>
      <c r="FU167" s="278"/>
      <c r="FV167" s="278"/>
      <c r="FW167" s="278"/>
      <c r="FX167" s="278"/>
      <c r="FY167" s="278"/>
      <c r="FZ167" s="278"/>
      <c r="GA167" s="278"/>
      <c r="GB167" s="278"/>
      <c r="GC167" s="278"/>
      <c r="GD167" s="278"/>
      <c r="GE167" s="278"/>
      <c r="GF167" s="278"/>
      <c r="GG167" s="278"/>
      <c r="GH167" s="278"/>
      <c r="GI167" s="278"/>
      <c r="GJ167" s="278"/>
      <c r="GK167" s="278"/>
      <c r="GL167" s="278"/>
      <c r="GM167" s="278"/>
      <c r="GN167" s="278"/>
      <c r="GO167" s="278"/>
      <c r="GP167" s="278"/>
      <c r="GQ167" s="278"/>
      <c r="GR167" s="278"/>
      <c r="GS167" s="278"/>
      <c r="GT167" s="278"/>
      <c r="GU167" s="278"/>
      <c r="GV167" s="278"/>
      <c r="GW167" s="278"/>
      <c r="GX167" s="278"/>
      <c r="GY167" s="278"/>
      <c r="GZ167" s="278"/>
      <c r="HA167" s="278"/>
      <c r="HB167" s="278"/>
      <c r="HC167" s="278"/>
      <c r="HD167" s="278"/>
      <c r="HE167" s="278"/>
      <c r="HF167" s="278"/>
      <c r="HG167" s="278"/>
      <c r="HH167" s="278"/>
      <c r="HI167" s="278"/>
      <c r="HJ167" s="278"/>
      <c r="HK167" s="278"/>
      <c r="HL167" s="278"/>
      <c r="HM167" s="278"/>
      <c r="HN167" s="278"/>
      <c r="HO167" s="278"/>
      <c r="HP167" s="278"/>
      <c r="HQ167" s="278"/>
      <c r="HR167" s="278"/>
      <c r="HS167" s="278"/>
      <c r="HT167" s="278"/>
      <c r="HU167" s="278"/>
      <c r="HV167" s="278"/>
      <c r="HW167" s="278"/>
      <c r="HX167" s="278"/>
      <c r="HY167" s="278"/>
      <c r="HZ167" s="278"/>
      <c r="IA167" s="278"/>
      <c r="IB167" s="278"/>
      <c r="IC167" s="278"/>
      <c r="ID167" s="278"/>
      <c r="IE167" s="278"/>
      <c r="IF167" s="278"/>
      <c r="IG167" s="278"/>
      <c r="IH167" s="278"/>
      <c r="II167" s="278"/>
      <c r="IJ167" s="278"/>
      <c r="IK167" s="278"/>
      <c r="IL167" s="278"/>
      <c r="IM167" s="278"/>
      <c r="IN167" s="278"/>
      <c r="IO167" s="278"/>
      <c r="IP167" s="278"/>
      <c r="IQ167" s="278"/>
      <c r="IR167" s="278"/>
      <c r="IS167" s="278"/>
      <c r="IT167" s="278"/>
      <c r="IU167" s="278"/>
      <c r="IV167" s="278"/>
      <c r="IW167" s="278"/>
      <c r="IX167" s="278"/>
      <c r="IY167" s="278"/>
      <c r="IZ167" s="278"/>
      <c r="JA167" s="278"/>
      <c r="JB167" s="278"/>
      <c r="JC167" s="278"/>
      <c r="JD167" s="278"/>
      <c r="JE167" s="278"/>
      <c r="JF167" s="278"/>
      <c r="JG167" s="278"/>
      <c r="JH167" s="278"/>
      <c r="JI167" s="278"/>
      <c r="JJ167" s="278"/>
      <c r="JK167" s="278"/>
      <c r="JL167" s="278"/>
      <c r="JM167" s="278"/>
      <c r="JN167" s="278"/>
      <c r="JO167" s="278"/>
      <c r="JP167" s="278"/>
      <c r="JQ167" s="278"/>
      <c r="JR167" s="278"/>
      <c r="JS167" s="278"/>
      <c r="JT167" s="278"/>
      <c r="JU167" s="278"/>
      <c r="JV167" s="278"/>
      <c r="JW167" s="278"/>
      <c r="JX167" s="278"/>
      <c r="JY167" s="278"/>
      <c r="JZ167" s="278"/>
      <c r="KA167" s="278"/>
      <c r="KB167" s="278"/>
      <c r="KC167" s="278"/>
      <c r="KD167" s="278"/>
      <c r="KE167" s="278"/>
      <c r="KF167" s="278"/>
      <c r="KG167" s="278"/>
      <c r="KH167" s="278"/>
      <c r="KI167" s="278"/>
      <c r="KJ167" s="278"/>
      <c r="KK167" s="278"/>
      <c r="KL167" s="278"/>
      <c r="KM167" s="278"/>
      <c r="KN167" s="278"/>
      <c r="KO167" s="278"/>
      <c r="KP167" s="278"/>
      <c r="KQ167" s="278"/>
      <c r="KR167" s="278"/>
      <c r="KS167" s="278"/>
      <c r="KT167" s="278"/>
      <c r="KU167" s="278"/>
      <c r="KV167" s="278"/>
      <c r="KW167" s="278"/>
      <c r="KX167" s="278"/>
      <c r="KY167" s="278"/>
      <c r="KZ167" s="278"/>
      <c r="LA167" s="278"/>
      <c r="LB167" s="278"/>
      <c r="LC167" s="278"/>
      <c r="LD167" s="278"/>
      <c r="LE167" s="278"/>
      <c r="LF167" s="278"/>
      <c r="LG167" s="278"/>
      <c r="LH167" s="278"/>
      <c r="LI167" s="278"/>
      <c r="LJ167" s="278"/>
      <c r="LK167" s="278"/>
      <c r="LL167" s="278"/>
      <c r="LM167" s="278"/>
      <c r="LN167" s="278"/>
      <c r="LO167" s="278"/>
      <c r="LP167" s="278"/>
      <c r="LQ167" s="278"/>
      <c r="LR167" s="278"/>
      <c r="LS167" s="278"/>
      <c r="LT167" s="278"/>
      <c r="LU167" s="278"/>
      <c r="LV167" s="278"/>
      <c r="LW167" s="278"/>
      <c r="LX167" s="278"/>
      <c r="LY167" s="278"/>
      <c r="LZ167" s="278"/>
      <c r="MA167" s="278"/>
      <c r="MB167" s="278"/>
      <c r="MC167" s="278"/>
      <c r="MD167" s="278"/>
      <c r="ME167" s="278"/>
      <c r="MF167" s="278"/>
      <c r="MG167" s="278"/>
      <c r="MH167" s="278"/>
      <c r="MI167" s="278"/>
      <c r="MJ167" s="278"/>
      <c r="MK167" s="278"/>
      <c r="ML167" s="278"/>
      <c r="MM167" s="278"/>
      <c r="MN167" s="278"/>
      <c r="MO167" s="278"/>
      <c r="MP167" s="278"/>
      <c r="MQ167" s="278"/>
      <c r="MR167" s="278"/>
      <c r="MS167" s="278"/>
      <c r="MT167" s="278"/>
      <c r="MU167" s="278"/>
      <c r="MV167" s="278"/>
      <c r="MW167" s="278"/>
      <c r="MX167" s="278"/>
      <c r="MY167" s="278"/>
      <c r="MZ167" s="278"/>
      <c r="NA167" s="278"/>
      <c r="NB167" s="278"/>
      <c r="NC167" s="278"/>
      <c r="ND167" s="278"/>
      <c r="NE167" s="278"/>
      <c r="NF167" s="278"/>
      <c r="NG167" s="278"/>
      <c r="NH167" s="278"/>
      <c r="NI167" s="278"/>
      <c r="NJ167" s="278"/>
      <c r="NK167" s="278"/>
      <c r="NL167" s="278"/>
      <c r="NM167" s="278"/>
      <c r="NN167" s="278"/>
      <c r="NO167" s="278"/>
      <c r="NP167" s="278"/>
      <c r="NQ167" s="278"/>
      <c r="NR167" s="278"/>
      <c r="NS167" s="278"/>
      <c r="NT167" s="278"/>
      <c r="NU167" s="278"/>
      <c r="NV167" s="278"/>
      <c r="NW167" s="278"/>
      <c r="NX167" s="278"/>
      <c r="NY167" s="278"/>
      <c r="NZ167" s="278"/>
      <c r="OA167" s="278"/>
      <c r="OB167" s="278"/>
      <c r="OC167" s="278"/>
      <c r="OD167" s="278"/>
      <c r="OE167" s="278"/>
      <c r="OF167" s="278"/>
      <c r="OG167" s="278"/>
      <c r="OH167" s="278"/>
      <c r="OI167" s="278"/>
      <c r="OJ167" s="278"/>
      <c r="OK167" s="278"/>
      <c r="OL167" s="278"/>
      <c r="OM167" s="278"/>
      <c r="ON167" s="278"/>
      <c r="OO167" s="278"/>
      <c r="OP167" s="278"/>
      <c r="OQ167" s="278"/>
      <c r="OR167" s="278"/>
      <c r="OS167" s="278"/>
      <c r="OT167" s="278"/>
      <c r="OU167" s="278"/>
      <c r="OV167" s="278"/>
      <c r="OW167" s="278"/>
      <c r="OX167" s="278"/>
      <c r="OY167" s="278"/>
      <c r="OZ167" s="278"/>
      <c r="PA167" s="278"/>
      <c r="PB167" s="278"/>
      <c r="PC167" s="278"/>
      <c r="PD167" s="278"/>
      <c r="PE167" s="278"/>
      <c r="PF167" s="278"/>
      <c r="PG167" s="278"/>
      <c r="PH167" s="278"/>
      <c r="PI167" s="278"/>
      <c r="PJ167" s="278"/>
      <c r="PK167" s="278"/>
      <c r="PL167" s="278"/>
      <c r="PM167" s="278"/>
      <c r="PN167" s="278"/>
      <c r="PO167" s="278"/>
      <c r="PP167" s="278"/>
      <c r="PQ167" s="278"/>
      <c r="PR167" s="278"/>
      <c r="PS167" s="278"/>
      <c r="PT167" s="278"/>
      <c r="PU167" s="278"/>
      <c r="PV167" s="278"/>
      <c r="PW167" s="278"/>
      <c r="PX167" s="278"/>
      <c r="PY167" s="278"/>
      <c r="PZ167" s="278"/>
      <c r="QA167" s="278"/>
      <c r="QB167" s="278"/>
      <c r="QC167" s="278"/>
      <c r="QD167" s="278"/>
      <c r="QE167" s="278"/>
      <c r="QF167" s="278"/>
      <c r="QG167" s="278"/>
      <c r="QH167" s="278"/>
      <c r="QI167" s="278"/>
      <c r="QJ167" s="278"/>
      <c r="QK167" s="278"/>
      <c r="QL167" s="278"/>
      <c r="QM167" s="278"/>
      <c r="QN167" s="278"/>
      <c r="QO167" s="278"/>
      <c r="QP167" s="278"/>
      <c r="QQ167" s="278"/>
      <c r="QR167" s="278"/>
      <c r="QS167" s="278"/>
      <c r="QT167" s="278"/>
      <c r="QU167" s="278"/>
      <c r="QV167" s="278"/>
      <c r="QW167" s="278"/>
      <c r="QX167" s="278"/>
      <c r="QY167" s="278"/>
      <c r="QZ167" s="278"/>
      <c r="RA167" s="278"/>
      <c r="RB167" s="278"/>
      <c r="RC167" s="278"/>
      <c r="RD167" s="278"/>
      <c r="RE167" s="278"/>
      <c r="RF167" s="278"/>
      <c r="RG167" s="278"/>
      <c r="RH167" s="278"/>
      <c r="RI167" s="278"/>
      <c r="RJ167" s="278"/>
      <c r="RK167" s="278"/>
      <c r="RL167" s="278"/>
      <c r="RM167" s="278"/>
      <c r="RN167" s="278"/>
      <c r="RO167" s="278"/>
      <c r="RP167" s="278"/>
      <c r="RQ167" s="278"/>
      <c r="RR167" s="278"/>
      <c r="RS167" s="278"/>
      <c r="RT167" s="278"/>
      <c r="RU167" s="278"/>
      <c r="RV167" s="278"/>
      <c r="RW167" s="278"/>
      <c r="RX167" s="278"/>
      <c r="RY167" s="278"/>
      <c r="RZ167" s="278"/>
      <c r="SA167" s="278"/>
      <c r="SB167" s="278"/>
      <c r="SC167" s="278"/>
      <c r="SD167" s="278"/>
      <c r="SE167" s="278"/>
      <c r="SF167" s="278"/>
      <c r="SG167" s="278"/>
      <c r="SH167" s="278"/>
      <c r="SI167" s="278"/>
      <c r="SJ167" s="278"/>
      <c r="SK167" s="278"/>
      <c r="SL167" s="278"/>
      <c r="SM167" s="278"/>
      <c r="SN167" s="278"/>
      <c r="SO167" s="278"/>
      <c r="SP167" s="278"/>
      <c r="SQ167" s="278"/>
      <c r="SR167" s="278"/>
      <c r="SS167" s="278"/>
      <c r="ST167" s="278"/>
      <c r="SU167" s="278"/>
      <c r="SV167" s="278"/>
      <c r="SW167" s="278"/>
      <c r="SX167" s="278"/>
      <c r="SY167" s="278"/>
      <c r="SZ167" s="278"/>
      <c r="TA167" s="278"/>
      <c r="TB167" s="278"/>
      <c r="TC167" s="278"/>
      <c r="TD167" s="278"/>
      <c r="TE167" s="278"/>
      <c r="TF167" s="278"/>
      <c r="TG167" s="278"/>
      <c r="TH167" s="278"/>
      <c r="TI167" s="278"/>
      <c r="TJ167" s="278"/>
      <c r="TK167" s="278"/>
      <c r="TL167" s="278"/>
      <c r="TM167" s="278"/>
      <c r="TN167" s="278"/>
      <c r="TO167" s="278"/>
      <c r="TP167" s="278"/>
      <c r="TQ167" s="278"/>
      <c r="TR167" s="278"/>
      <c r="TS167" s="278"/>
      <c r="TT167" s="278"/>
      <c r="TU167" s="278"/>
      <c r="TV167" s="278"/>
      <c r="TW167" s="278"/>
      <c r="TX167" s="278"/>
      <c r="TY167" s="278"/>
      <c r="TZ167" s="278"/>
      <c r="UA167" s="278"/>
      <c r="UB167" s="278"/>
      <c r="UC167" s="278"/>
      <c r="UD167" s="278"/>
      <c r="UE167" s="278"/>
      <c r="UF167" s="278"/>
      <c r="UG167" s="278"/>
      <c r="UH167" s="278"/>
      <c r="UI167" s="278"/>
      <c r="UJ167" s="278"/>
      <c r="UK167" s="278"/>
      <c r="UL167" s="278"/>
      <c r="UM167" s="278"/>
      <c r="UN167" s="278"/>
      <c r="UO167" s="278"/>
      <c r="UP167" s="278"/>
      <c r="UQ167" s="278"/>
      <c r="UR167" s="278"/>
      <c r="US167" s="278"/>
      <c r="UT167" s="278"/>
      <c r="UU167" s="278"/>
      <c r="UV167" s="278"/>
      <c r="UW167" s="278"/>
      <c r="UX167" s="278"/>
      <c r="UY167" s="278"/>
      <c r="UZ167" s="278"/>
      <c r="VA167" s="278"/>
      <c r="VB167" s="278"/>
      <c r="VC167" s="278"/>
      <c r="VD167" s="278"/>
      <c r="VE167" s="278"/>
      <c r="VF167" s="278"/>
      <c r="VG167" s="278"/>
      <c r="VH167" s="278"/>
      <c r="VI167" s="278"/>
      <c r="VJ167" s="278"/>
      <c r="VK167" s="278"/>
      <c r="VL167" s="278"/>
      <c r="VM167" s="278"/>
      <c r="VN167" s="278"/>
      <c r="VO167" s="278"/>
      <c r="VP167" s="278"/>
      <c r="VQ167" s="278"/>
      <c r="VR167" s="278"/>
      <c r="VS167" s="278"/>
      <c r="VT167" s="278"/>
      <c r="VU167" s="278"/>
      <c r="VV167" s="278"/>
      <c r="VW167" s="278"/>
      <c r="VX167" s="278"/>
      <c r="VY167" s="278"/>
      <c r="VZ167" s="278"/>
      <c r="WA167" s="278"/>
      <c r="WB167" s="278"/>
      <c r="WC167" s="278"/>
      <c r="WD167" s="278"/>
      <c r="WE167" s="278"/>
      <c r="WF167" s="278"/>
      <c r="WG167" s="278"/>
      <c r="WH167" s="278"/>
      <c r="WI167" s="278"/>
      <c r="WJ167" s="278"/>
      <c r="WK167" s="278"/>
      <c r="WL167" s="278"/>
      <c r="WM167" s="278"/>
      <c r="WN167" s="278"/>
      <c r="WO167" s="278"/>
      <c r="WP167" s="278"/>
      <c r="WQ167" s="278"/>
      <c r="WR167" s="278"/>
      <c r="WS167" s="278"/>
      <c r="WT167" s="278"/>
      <c r="WU167" s="278"/>
      <c r="WV167" s="278"/>
      <c r="WW167" s="278"/>
      <c r="WX167" s="278"/>
      <c r="WY167" s="278"/>
      <c r="WZ167" s="278"/>
      <c r="XA167" s="278"/>
      <c r="XB167" s="278"/>
      <c r="XC167" s="278"/>
      <c r="XD167" s="278"/>
      <c r="XE167" s="278"/>
      <c r="XF167" s="278"/>
      <c r="XG167" s="278"/>
      <c r="XH167" s="278"/>
      <c r="XI167" s="278"/>
      <c r="XJ167" s="278"/>
      <c r="XK167" s="278"/>
      <c r="XL167" s="278"/>
      <c r="XM167" s="278"/>
      <c r="XN167" s="278"/>
      <c r="XO167" s="278"/>
      <c r="XP167" s="278"/>
      <c r="XQ167" s="278"/>
      <c r="XR167" s="278"/>
      <c r="XS167" s="278"/>
      <c r="XT167" s="278"/>
      <c r="XU167" s="278"/>
      <c r="XV167" s="278"/>
      <c r="XW167" s="278"/>
      <c r="XX167" s="278"/>
      <c r="XY167" s="278"/>
      <c r="XZ167" s="278"/>
      <c r="YA167" s="278"/>
      <c r="YB167" s="278"/>
      <c r="YC167" s="278"/>
      <c r="YD167" s="278"/>
      <c r="YE167" s="278"/>
      <c r="YF167" s="278"/>
      <c r="YG167" s="278"/>
      <c r="YH167" s="278"/>
      <c r="YI167" s="278"/>
      <c r="YJ167" s="278"/>
      <c r="YK167" s="278"/>
      <c r="YL167" s="278"/>
      <c r="YM167" s="278"/>
      <c r="YN167" s="278"/>
      <c r="YO167" s="278"/>
      <c r="YP167" s="278"/>
      <c r="YQ167" s="278"/>
      <c r="YR167" s="278"/>
      <c r="YS167" s="278"/>
      <c r="YT167" s="278"/>
      <c r="YU167" s="278"/>
      <c r="YV167" s="278"/>
      <c r="YW167" s="278"/>
      <c r="YX167" s="278"/>
      <c r="YY167" s="278"/>
      <c r="YZ167" s="278"/>
      <c r="ZA167" s="278"/>
      <c r="ZB167" s="278"/>
      <c r="ZC167" s="278"/>
      <c r="ZD167" s="278"/>
      <c r="ZE167" s="278"/>
      <c r="ZF167" s="278"/>
      <c r="ZG167" s="278"/>
      <c r="ZH167" s="278"/>
      <c r="ZI167" s="278"/>
      <c r="ZJ167" s="278"/>
      <c r="ZK167" s="278"/>
      <c r="ZL167" s="278"/>
      <c r="ZM167" s="278"/>
      <c r="ZN167" s="278"/>
      <c r="ZO167" s="278"/>
      <c r="ZP167" s="278"/>
      <c r="ZQ167" s="278"/>
      <c r="ZR167" s="278"/>
      <c r="ZS167" s="278"/>
      <c r="ZT167" s="278"/>
      <c r="ZU167" s="278"/>
      <c r="ZV167" s="278"/>
      <c r="ZW167" s="278"/>
      <c r="ZX167" s="278"/>
      <c r="ZY167" s="278"/>
      <c r="ZZ167" s="278"/>
      <c r="AAA167" s="278"/>
      <c r="AAB167" s="278"/>
      <c r="AAC167" s="278"/>
      <c r="AAD167" s="278"/>
      <c r="AAE167" s="278"/>
      <c r="AAF167" s="278"/>
      <c r="AAG167" s="278"/>
      <c r="AAH167" s="278"/>
      <c r="AAI167" s="278"/>
      <c r="AAJ167" s="278"/>
      <c r="AAK167" s="278"/>
      <c r="AAL167" s="278"/>
      <c r="AAM167" s="278"/>
      <c r="AAN167" s="278"/>
      <c r="AAO167" s="278"/>
      <c r="AAP167" s="278"/>
      <c r="AAQ167" s="278"/>
      <c r="AAR167" s="278"/>
      <c r="AAS167" s="278"/>
      <c r="AAT167" s="278"/>
      <c r="AAU167" s="278"/>
      <c r="AAV167" s="278"/>
      <c r="AAW167" s="278"/>
      <c r="AAX167" s="278"/>
      <c r="AAY167" s="278"/>
      <c r="AAZ167" s="278"/>
      <c r="ABA167" s="278"/>
      <c r="ABB167" s="278"/>
      <c r="ABC167" s="278"/>
      <c r="ABD167" s="278"/>
      <c r="ABE167" s="278"/>
      <c r="ABF167" s="278"/>
      <c r="ABG167" s="278"/>
      <c r="ABH167" s="278"/>
      <c r="ABI167" s="278"/>
      <c r="ABJ167" s="278"/>
      <c r="ABK167" s="278"/>
      <c r="ABL167" s="278"/>
      <c r="ABM167" s="278"/>
      <c r="ABN167" s="278"/>
      <c r="ABO167" s="278"/>
      <c r="ABP167" s="278"/>
      <c r="ABQ167" s="278"/>
      <c r="ABR167" s="278"/>
      <c r="ABS167" s="278"/>
      <c r="ABT167" s="278"/>
      <c r="ABU167" s="278"/>
      <c r="ABV167" s="278"/>
      <c r="ABW167" s="278"/>
      <c r="ABX167" s="278"/>
      <c r="ABY167" s="278"/>
      <c r="ABZ167" s="278"/>
      <c r="ACA167" s="278"/>
      <c r="ACB167" s="278"/>
      <c r="ACC167" s="278"/>
      <c r="ACD167" s="278"/>
      <c r="ACE167" s="278"/>
      <c r="ACF167" s="278"/>
      <c r="ACG167" s="278"/>
      <c r="ACH167" s="278"/>
      <c r="ACI167" s="278"/>
      <c r="ACJ167" s="278"/>
      <c r="ACK167" s="278"/>
      <c r="ACL167" s="278"/>
      <c r="ACM167" s="278"/>
      <c r="ACN167" s="278"/>
      <c r="ACO167" s="278"/>
      <c r="ACP167" s="278"/>
      <c r="ACQ167" s="278"/>
      <c r="ACR167" s="278"/>
      <c r="ACS167" s="278"/>
      <c r="ACT167" s="278"/>
      <c r="ACU167" s="278"/>
      <c r="ACV167" s="278"/>
      <c r="ACW167" s="278"/>
      <c r="ACX167" s="278"/>
      <c r="ACY167" s="278"/>
      <c r="ACZ167" s="278"/>
      <c r="ADA167" s="278"/>
      <c r="ADB167" s="278"/>
      <c r="ADC167" s="278"/>
      <c r="ADD167" s="278"/>
      <c r="ADE167" s="278"/>
      <c r="ADF167" s="278"/>
      <c r="ADG167" s="278"/>
      <c r="ADH167" s="278"/>
      <c r="ADI167" s="278"/>
      <c r="ADJ167" s="278"/>
      <c r="ADK167" s="278"/>
      <c r="ADL167" s="278"/>
      <c r="ADM167" s="278"/>
      <c r="ADN167" s="278"/>
      <c r="ADO167" s="278"/>
      <c r="ADP167" s="278"/>
      <c r="ADQ167" s="278"/>
      <c r="ADR167" s="278"/>
      <c r="ADS167" s="278"/>
      <c r="ADT167" s="278"/>
      <c r="ADU167" s="278"/>
      <c r="ADV167" s="278"/>
      <c r="ADW167" s="278"/>
      <c r="ADX167" s="278"/>
      <c r="ADY167" s="278"/>
      <c r="ADZ167" s="278"/>
      <c r="AEA167" s="278"/>
      <c r="AEB167" s="278"/>
      <c r="AEC167" s="278"/>
      <c r="AED167" s="278"/>
      <c r="AEE167" s="278"/>
      <c r="AEF167" s="278"/>
      <c r="AEG167" s="278"/>
      <c r="AEH167" s="278"/>
      <c r="AEI167" s="278"/>
      <c r="AEJ167" s="278"/>
      <c r="AEK167" s="278"/>
      <c r="AEL167" s="278"/>
      <c r="AEM167" s="278"/>
      <c r="AEN167" s="278"/>
      <c r="AEO167" s="278"/>
      <c r="AEP167" s="278"/>
      <c r="AEQ167" s="278"/>
      <c r="AER167" s="278"/>
      <c r="AES167" s="278"/>
      <c r="AET167" s="278"/>
      <c r="AEU167" s="278"/>
      <c r="AEV167" s="278"/>
      <c r="AEW167" s="278"/>
      <c r="AEX167" s="278"/>
      <c r="AEY167" s="278"/>
      <c r="AEZ167" s="278"/>
      <c r="AFA167" s="278"/>
      <c r="AFB167" s="278"/>
      <c r="AFC167" s="278"/>
      <c r="AFD167" s="278"/>
      <c r="AFE167" s="278"/>
      <c r="AFF167" s="278"/>
      <c r="AFG167" s="278"/>
      <c r="AFH167" s="278"/>
      <c r="AFI167" s="278"/>
      <c r="AFJ167" s="278"/>
      <c r="AFK167" s="278"/>
      <c r="AFL167" s="278"/>
      <c r="AFM167" s="278"/>
      <c r="AFN167" s="278"/>
      <c r="AFO167" s="278"/>
      <c r="AFP167" s="278"/>
      <c r="AFQ167" s="278"/>
      <c r="AFR167" s="278"/>
      <c r="AFS167" s="278"/>
      <c r="AFT167" s="278"/>
      <c r="AFU167" s="278"/>
      <c r="AFV167" s="278"/>
      <c r="AFW167" s="278"/>
      <c r="AFX167" s="278"/>
      <c r="AFY167" s="278"/>
      <c r="AFZ167" s="278"/>
      <c r="AGA167" s="278"/>
      <c r="AGB167" s="278"/>
      <c r="AGC167" s="278"/>
      <c r="AGD167" s="278"/>
      <c r="AGE167" s="278"/>
      <c r="AGF167" s="278"/>
      <c r="AGG167" s="278"/>
      <c r="AGH167" s="278"/>
      <c r="AGI167" s="278"/>
      <c r="AGJ167" s="278"/>
      <c r="AGK167" s="278"/>
      <c r="AGL167" s="278"/>
      <c r="AGM167" s="278"/>
      <c r="AGN167" s="278"/>
      <c r="AGO167" s="278"/>
      <c r="AGP167" s="278"/>
      <c r="AGQ167" s="278"/>
      <c r="AGR167" s="278"/>
      <c r="AGS167" s="278"/>
      <c r="AGT167" s="278"/>
      <c r="AGU167" s="278"/>
      <c r="AGV167" s="278"/>
      <c r="AGW167" s="278"/>
      <c r="AGX167" s="278"/>
      <c r="AGY167" s="278"/>
      <c r="AGZ167" s="278"/>
      <c r="AHA167" s="278"/>
      <c r="AHB167" s="278"/>
      <c r="AHC167" s="278"/>
      <c r="AHD167" s="278"/>
      <c r="AHE167" s="278"/>
      <c r="AHF167" s="278"/>
      <c r="AHG167" s="278"/>
      <c r="AHH167" s="278"/>
      <c r="AHI167" s="278"/>
      <c r="AHJ167" s="278"/>
      <c r="AHK167" s="278"/>
      <c r="AHL167" s="278"/>
      <c r="AHM167" s="278"/>
      <c r="AHN167" s="278"/>
      <c r="AHO167" s="278"/>
      <c r="AHP167" s="278"/>
      <c r="AHQ167" s="278"/>
      <c r="AHR167" s="278"/>
      <c r="AHS167" s="278"/>
      <c r="AHT167" s="278"/>
      <c r="AHU167" s="278"/>
      <c r="AHV167" s="278"/>
      <c r="AHW167" s="278"/>
      <c r="AHX167" s="278"/>
      <c r="AHY167" s="278"/>
      <c r="AHZ167" s="278"/>
      <c r="AIA167" s="278"/>
      <c r="AIB167" s="278"/>
      <c r="AIC167" s="278"/>
      <c r="AID167" s="278"/>
      <c r="AIE167" s="278"/>
      <c r="AIF167" s="278"/>
      <c r="AIG167" s="278"/>
      <c r="AIH167" s="278"/>
      <c r="AII167" s="278"/>
      <c r="AIJ167" s="278"/>
      <c r="AIK167" s="278"/>
      <c r="AIL167" s="278"/>
      <c r="AIM167" s="278"/>
      <c r="AIN167" s="278"/>
      <c r="AIO167" s="278"/>
      <c r="AIP167" s="278"/>
      <c r="AIQ167" s="278"/>
      <c r="AIR167" s="278"/>
      <c r="AIS167" s="278"/>
      <c r="AIT167" s="278"/>
      <c r="AIU167" s="278"/>
      <c r="AIV167" s="278"/>
      <c r="AIW167" s="278"/>
      <c r="AIX167" s="278"/>
      <c r="AIY167" s="278"/>
      <c r="AIZ167" s="278"/>
      <c r="AJA167" s="278"/>
      <c r="AJB167" s="278"/>
      <c r="AJC167" s="278"/>
      <c r="AJD167" s="278"/>
      <c r="AJE167" s="278"/>
      <c r="AJF167" s="278"/>
      <c r="AJG167" s="278"/>
      <c r="AJH167" s="278"/>
      <c r="AJI167" s="278"/>
      <c r="AJJ167" s="278"/>
      <c r="AJK167" s="278"/>
      <c r="AJL167" s="278"/>
      <c r="AJM167" s="278"/>
      <c r="AJN167" s="278"/>
      <c r="AJO167" s="278"/>
      <c r="AJP167" s="278"/>
      <c r="AJQ167" s="278"/>
      <c r="AJR167" s="278"/>
      <c r="AJS167" s="278"/>
      <c r="AJT167" s="278"/>
      <c r="AJU167" s="278"/>
      <c r="AJV167" s="278"/>
      <c r="AJW167" s="278"/>
      <c r="AJX167" s="278"/>
      <c r="AJY167" s="278"/>
      <c r="AJZ167" s="278"/>
      <c r="AKA167" s="278"/>
      <c r="AKB167" s="278"/>
      <c r="AKC167" s="278"/>
      <c r="AKD167" s="278"/>
      <c r="AKE167" s="278"/>
      <c r="AKF167" s="278"/>
      <c r="AKG167" s="278"/>
      <c r="AKH167" s="278"/>
      <c r="AKI167" s="278"/>
      <c r="AKJ167" s="278"/>
      <c r="AKK167" s="278"/>
      <c r="AKL167" s="278"/>
      <c r="AKM167" s="278"/>
      <c r="AKN167" s="278"/>
      <c r="AKO167" s="278"/>
      <c r="AKP167" s="278"/>
      <c r="AKQ167" s="278"/>
      <c r="AKR167" s="278"/>
      <c r="AKS167" s="278"/>
      <c r="AKT167" s="278"/>
      <c r="AKU167" s="278"/>
      <c r="AKV167" s="278"/>
      <c r="AKW167" s="278"/>
      <c r="AKX167" s="278"/>
      <c r="AKY167" s="278"/>
      <c r="AKZ167" s="278"/>
      <c r="ALA167" s="278"/>
      <c r="ALB167" s="278"/>
      <c r="ALC167" s="278"/>
      <c r="ALD167" s="278"/>
      <c r="ALE167" s="278"/>
      <c r="ALF167" s="278"/>
      <c r="ALG167" s="278"/>
      <c r="ALH167" s="278"/>
      <c r="ALI167" s="278"/>
      <c r="ALJ167" s="278"/>
      <c r="ALK167" s="278"/>
      <c r="ALL167" s="278"/>
      <c r="ALM167" s="278"/>
      <c r="ALN167" s="278"/>
      <c r="ALO167" s="278"/>
      <c r="ALP167" s="278"/>
      <c r="ALQ167" s="278"/>
      <c r="ALR167" s="278"/>
      <c r="ALS167" s="278"/>
      <c r="ALT167" s="278"/>
      <c r="ALU167" s="278"/>
      <c r="ALV167" s="278"/>
      <c r="ALW167" s="278"/>
      <c r="ALX167" s="278"/>
      <c r="ALY167" s="278"/>
      <c r="ALZ167" s="278"/>
      <c r="AMA167" s="278"/>
      <c r="AMB167" s="278"/>
      <c r="AMC167" s="278"/>
      <c r="AMD167" s="278"/>
      <c r="AME167" s="278"/>
      <c r="AMF167" s="278"/>
      <c r="AMG167" s="278"/>
      <c r="AMH167" s="278"/>
      <c r="AMI167" s="278"/>
      <c r="AMJ167" s="278"/>
      <c r="AMK167" s="278"/>
    </row>
    <row r="168" spans="1:1025" customFormat="1" ht="132" customHeight="1" x14ac:dyDescent="0.25">
      <c r="A168" s="278"/>
      <c r="B168" s="287">
        <v>6</v>
      </c>
      <c r="C168" s="282" t="s">
        <v>254</v>
      </c>
      <c r="D168" s="288"/>
      <c r="E168" s="289"/>
      <c r="F168" s="290"/>
      <c r="G168" s="315" t="s">
        <v>269</v>
      </c>
      <c r="H168" s="291"/>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8"/>
      <c r="AR168" s="278"/>
      <c r="AS168" s="278"/>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c r="BT168" s="278"/>
      <c r="BU168" s="278"/>
      <c r="BV168" s="278"/>
      <c r="BW168" s="278"/>
      <c r="BX168" s="278"/>
      <c r="BY168" s="278"/>
      <c r="BZ168" s="278"/>
      <c r="CA168" s="278"/>
      <c r="CB168" s="278"/>
      <c r="CC168" s="278"/>
      <c r="CD168" s="278"/>
      <c r="CE168" s="278"/>
      <c r="CF168" s="278"/>
      <c r="CG168" s="278"/>
      <c r="CH168" s="278"/>
      <c r="CI168" s="278"/>
      <c r="CJ168" s="278"/>
      <c r="CK168" s="278"/>
      <c r="CL168" s="278"/>
      <c r="CM168" s="278"/>
      <c r="CN168" s="278"/>
      <c r="CO168" s="278"/>
      <c r="CP168" s="278"/>
      <c r="CQ168" s="278"/>
      <c r="CR168" s="278"/>
      <c r="CS168" s="278"/>
      <c r="CT168" s="278"/>
      <c r="CU168" s="278"/>
      <c r="CV168" s="278"/>
      <c r="CW168" s="278"/>
      <c r="CX168" s="278"/>
      <c r="CY168" s="278"/>
      <c r="CZ168" s="278"/>
      <c r="DA168" s="278"/>
      <c r="DB168" s="278"/>
      <c r="DC168" s="278"/>
      <c r="DD168" s="278"/>
      <c r="DE168" s="278"/>
      <c r="DF168" s="278"/>
      <c r="DG168" s="278"/>
      <c r="DH168" s="278"/>
      <c r="DI168" s="278"/>
      <c r="DJ168" s="278"/>
      <c r="DK168" s="278"/>
      <c r="DL168" s="278"/>
      <c r="DM168" s="278"/>
      <c r="DN168" s="278"/>
      <c r="DO168" s="278"/>
      <c r="DP168" s="278"/>
      <c r="DQ168" s="278"/>
      <c r="DR168" s="278"/>
      <c r="DS168" s="278"/>
      <c r="DT168" s="278"/>
      <c r="DU168" s="278"/>
      <c r="DV168" s="278"/>
      <c r="DW168" s="278"/>
      <c r="DX168" s="278"/>
      <c r="DY168" s="278"/>
      <c r="DZ168" s="278"/>
      <c r="EA168" s="278"/>
      <c r="EB168" s="278"/>
      <c r="EC168" s="278"/>
      <c r="ED168" s="278"/>
      <c r="EE168" s="278"/>
      <c r="EF168" s="278"/>
      <c r="EG168" s="278"/>
      <c r="EH168" s="278"/>
      <c r="EI168" s="278"/>
      <c r="EJ168" s="278"/>
      <c r="EK168" s="278"/>
      <c r="EL168" s="278"/>
      <c r="EM168" s="278"/>
      <c r="EN168" s="278"/>
      <c r="EO168" s="278"/>
      <c r="EP168" s="278"/>
      <c r="EQ168" s="278"/>
      <c r="ER168" s="278"/>
      <c r="ES168" s="278"/>
      <c r="ET168" s="278"/>
      <c r="EU168" s="278"/>
      <c r="EV168" s="278"/>
      <c r="EW168" s="278"/>
      <c r="EX168" s="278"/>
      <c r="EY168" s="278"/>
      <c r="EZ168" s="278"/>
      <c r="FA168" s="278"/>
      <c r="FB168" s="278"/>
      <c r="FC168" s="278"/>
      <c r="FD168" s="278"/>
      <c r="FE168" s="278"/>
      <c r="FF168" s="278"/>
      <c r="FG168" s="278"/>
      <c r="FH168" s="278"/>
      <c r="FI168" s="278"/>
      <c r="FJ168" s="278"/>
      <c r="FK168" s="278"/>
      <c r="FL168" s="278"/>
      <c r="FM168" s="278"/>
      <c r="FN168" s="278"/>
      <c r="FO168" s="278"/>
      <c r="FP168" s="278"/>
      <c r="FQ168" s="278"/>
      <c r="FR168" s="278"/>
      <c r="FS168" s="278"/>
      <c r="FT168" s="278"/>
      <c r="FU168" s="278"/>
      <c r="FV168" s="278"/>
      <c r="FW168" s="278"/>
      <c r="FX168" s="278"/>
      <c r="FY168" s="278"/>
      <c r="FZ168" s="278"/>
      <c r="GA168" s="278"/>
      <c r="GB168" s="278"/>
      <c r="GC168" s="278"/>
      <c r="GD168" s="278"/>
      <c r="GE168" s="278"/>
      <c r="GF168" s="278"/>
      <c r="GG168" s="278"/>
      <c r="GH168" s="278"/>
      <c r="GI168" s="278"/>
      <c r="GJ168" s="278"/>
      <c r="GK168" s="278"/>
      <c r="GL168" s="278"/>
      <c r="GM168" s="278"/>
      <c r="GN168" s="278"/>
      <c r="GO168" s="278"/>
      <c r="GP168" s="278"/>
      <c r="GQ168" s="278"/>
      <c r="GR168" s="278"/>
      <c r="GS168" s="278"/>
      <c r="GT168" s="278"/>
      <c r="GU168" s="278"/>
      <c r="GV168" s="278"/>
      <c r="GW168" s="278"/>
      <c r="GX168" s="278"/>
      <c r="GY168" s="278"/>
      <c r="GZ168" s="278"/>
      <c r="HA168" s="278"/>
      <c r="HB168" s="278"/>
      <c r="HC168" s="278"/>
      <c r="HD168" s="278"/>
      <c r="HE168" s="278"/>
      <c r="HF168" s="278"/>
      <c r="HG168" s="278"/>
      <c r="HH168" s="278"/>
      <c r="HI168" s="278"/>
      <c r="HJ168" s="278"/>
      <c r="HK168" s="278"/>
      <c r="HL168" s="278"/>
      <c r="HM168" s="278"/>
      <c r="HN168" s="278"/>
      <c r="HO168" s="278"/>
      <c r="HP168" s="278"/>
      <c r="HQ168" s="278"/>
      <c r="HR168" s="278"/>
      <c r="HS168" s="278"/>
      <c r="HT168" s="278"/>
      <c r="HU168" s="278"/>
      <c r="HV168" s="278"/>
      <c r="HW168" s="278"/>
      <c r="HX168" s="278"/>
      <c r="HY168" s="278"/>
      <c r="HZ168" s="278"/>
      <c r="IA168" s="278"/>
      <c r="IB168" s="278"/>
      <c r="IC168" s="278"/>
      <c r="ID168" s="278"/>
      <c r="IE168" s="278"/>
      <c r="IF168" s="278"/>
      <c r="IG168" s="278"/>
      <c r="IH168" s="278"/>
      <c r="II168" s="278"/>
      <c r="IJ168" s="278"/>
      <c r="IK168" s="278"/>
      <c r="IL168" s="278"/>
      <c r="IM168" s="278"/>
      <c r="IN168" s="278"/>
      <c r="IO168" s="278"/>
      <c r="IP168" s="278"/>
      <c r="IQ168" s="278"/>
      <c r="IR168" s="278"/>
      <c r="IS168" s="278"/>
      <c r="IT168" s="278"/>
      <c r="IU168" s="278"/>
      <c r="IV168" s="278"/>
      <c r="IW168" s="278"/>
      <c r="IX168" s="278"/>
      <c r="IY168" s="278"/>
      <c r="IZ168" s="278"/>
      <c r="JA168" s="278"/>
      <c r="JB168" s="278"/>
      <c r="JC168" s="278"/>
      <c r="JD168" s="278"/>
      <c r="JE168" s="278"/>
      <c r="JF168" s="278"/>
      <c r="JG168" s="278"/>
      <c r="JH168" s="278"/>
      <c r="JI168" s="278"/>
      <c r="JJ168" s="278"/>
      <c r="JK168" s="278"/>
      <c r="JL168" s="278"/>
      <c r="JM168" s="278"/>
      <c r="JN168" s="278"/>
      <c r="JO168" s="278"/>
      <c r="JP168" s="278"/>
      <c r="JQ168" s="278"/>
      <c r="JR168" s="278"/>
      <c r="JS168" s="278"/>
      <c r="JT168" s="278"/>
      <c r="JU168" s="278"/>
      <c r="JV168" s="278"/>
      <c r="JW168" s="278"/>
      <c r="JX168" s="278"/>
      <c r="JY168" s="278"/>
      <c r="JZ168" s="278"/>
      <c r="KA168" s="278"/>
      <c r="KB168" s="278"/>
      <c r="KC168" s="278"/>
      <c r="KD168" s="278"/>
      <c r="KE168" s="278"/>
      <c r="KF168" s="278"/>
      <c r="KG168" s="278"/>
      <c r="KH168" s="278"/>
      <c r="KI168" s="278"/>
      <c r="KJ168" s="278"/>
      <c r="KK168" s="278"/>
      <c r="KL168" s="278"/>
      <c r="KM168" s="278"/>
      <c r="KN168" s="278"/>
      <c r="KO168" s="278"/>
      <c r="KP168" s="278"/>
      <c r="KQ168" s="278"/>
      <c r="KR168" s="278"/>
      <c r="KS168" s="278"/>
      <c r="KT168" s="278"/>
      <c r="KU168" s="278"/>
      <c r="KV168" s="278"/>
      <c r="KW168" s="278"/>
      <c r="KX168" s="278"/>
      <c r="KY168" s="278"/>
      <c r="KZ168" s="278"/>
      <c r="LA168" s="278"/>
      <c r="LB168" s="278"/>
      <c r="LC168" s="278"/>
      <c r="LD168" s="278"/>
      <c r="LE168" s="278"/>
      <c r="LF168" s="278"/>
      <c r="LG168" s="278"/>
      <c r="LH168" s="278"/>
      <c r="LI168" s="278"/>
      <c r="LJ168" s="278"/>
      <c r="LK168" s="278"/>
      <c r="LL168" s="278"/>
      <c r="LM168" s="278"/>
      <c r="LN168" s="278"/>
      <c r="LO168" s="278"/>
      <c r="LP168" s="278"/>
      <c r="LQ168" s="278"/>
      <c r="LR168" s="278"/>
      <c r="LS168" s="278"/>
      <c r="LT168" s="278"/>
      <c r="LU168" s="278"/>
      <c r="LV168" s="278"/>
      <c r="LW168" s="278"/>
      <c r="LX168" s="278"/>
      <c r="LY168" s="278"/>
      <c r="LZ168" s="278"/>
      <c r="MA168" s="278"/>
      <c r="MB168" s="278"/>
      <c r="MC168" s="278"/>
      <c r="MD168" s="278"/>
      <c r="ME168" s="278"/>
      <c r="MF168" s="278"/>
      <c r="MG168" s="278"/>
      <c r="MH168" s="278"/>
      <c r="MI168" s="278"/>
      <c r="MJ168" s="278"/>
      <c r="MK168" s="278"/>
      <c r="ML168" s="278"/>
      <c r="MM168" s="278"/>
      <c r="MN168" s="278"/>
      <c r="MO168" s="278"/>
      <c r="MP168" s="278"/>
      <c r="MQ168" s="278"/>
      <c r="MR168" s="278"/>
      <c r="MS168" s="278"/>
      <c r="MT168" s="278"/>
      <c r="MU168" s="278"/>
      <c r="MV168" s="278"/>
      <c r="MW168" s="278"/>
      <c r="MX168" s="278"/>
      <c r="MY168" s="278"/>
      <c r="MZ168" s="278"/>
      <c r="NA168" s="278"/>
      <c r="NB168" s="278"/>
      <c r="NC168" s="278"/>
      <c r="ND168" s="278"/>
      <c r="NE168" s="278"/>
      <c r="NF168" s="278"/>
      <c r="NG168" s="278"/>
      <c r="NH168" s="278"/>
      <c r="NI168" s="278"/>
      <c r="NJ168" s="278"/>
      <c r="NK168" s="278"/>
      <c r="NL168" s="278"/>
      <c r="NM168" s="278"/>
      <c r="NN168" s="278"/>
      <c r="NO168" s="278"/>
      <c r="NP168" s="278"/>
      <c r="NQ168" s="278"/>
      <c r="NR168" s="278"/>
      <c r="NS168" s="278"/>
      <c r="NT168" s="278"/>
      <c r="NU168" s="278"/>
      <c r="NV168" s="278"/>
      <c r="NW168" s="278"/>
      <c r="NX168" s="278"/>
      <c r="NY168" s="278"/>
      <c r="NZ168" s="278"/>
      <c r="OA168" s="278"/>
      <c r="OB168" s="278"/>
      <c r="OC168" s="278"/>
      <c r="OD168" s="278"/>
      <c r="OE168" s="278"/>
      <c r="OF168" s="278"/>
      <c r="OG168" s="278"/>
      <c r="OH168" s="278"/>
      <c r="OI168" s="278"/>
      <c r="OJ168" s="278"/>
      <c r="OK168" s="278"/>
      <c r="OL168" s="278"/>
      <c r="OM168" s="278"/>
      <c r="ON168" s="278"/>
      <c r="OO168" s="278"/>
      <c r="OP168" s="278"/>
      <c r="OQ168" s="278"/>
      <c r="OR168" s="278"/>
      <c r="OS168" s="278"/>
      <c r="OT168" s="278"/>
      <c r="OU168" s="278"/>
      <c r="OV168" s="278"/>
      <c r="OW168" s="278"/>
      <c r="OX168" s="278"/>
      <c r="OY168" s="278"/>
      <c r="OZ168" s="278"/>
      <c r="PA168" s="278"/>
      <c r="PB168" s="278"/>
      <c r="PC168" s="278"/>
      <c r="PD168" s="278"/>
      <c r="PE168" s="278"/>
      <c r="PF168" s="278"/>
      <c r="PG168" s="278"/>
      <c r="PH168" s="278"/>
      <c r="PI168" s="278"/>
      <c r="PJ168" s="278"/>
      <c r="PK168" s="278"/>
      <c r="PL168" s="278"/>
      <c r="PM168" s="278"/>
      <c r="PN168" s="278"/>
      <c r="PO168" s="278"/>
      <c r="PP168" s="278"/>
      <c r="PQ168" s="278"/>
      <c r="PR168" s="278"/>
      <c r="PS168" s="278"/>
      <c r="PT168" s="278"/>
      <c r="PU168" s="278"/>
      <c r="PV168" s="278"/>
      <c r="PW168" s="278"/>
      <c r="PX168" s="278"/>
      <c r="PY168" s="278"/>
      <c r="PZ168" s="278"/>
      <c r="QA168" s="278"/>
      <c r="QB168" s="278"/>
      <c r="QC168" s="278"/>
      <c r="QD168" s="278"/>
      <c r="QE168" s="278"/>
      <c r="QF168" s="278"/>
      <c r="QG168" s="278"/>
      <c r="QH168" s="278"/>
      <c r="QI168" s="278"/>
      <c r="QJ168" s="278"/>
      <c r="QK168" s="278"/>
      <c r="QL168" s="278"/>
      <c r="QM168" s="278"/>
      <c r="QN168" s="278"/>
      <c r="QO168" s="278"/>
      <c r="QP168" s="278"/>
      <c r="QQ168" s="278"/>
      <c r="QR168" s="278"/>
      <c r="QS168" s="278"/>
      <c r="QT168" s="278"/>
      <c r="QU168" s="278"/>
      <c r="QV168" s="278"/>
      <c r="QW168" s="278"/>
      <c r="QX168" s="278"/>
      <c r="QY168" s="278"/>
      <c r="QZ168" s="278"/>
      <c r="RA168" s="278"/>
      <c r="RB168" s="278"/>
      <c r="RC168" s="278"/>
      <c r="RD168" s="278"/>
      <c r="RE168" s="278"/>
      <c r="RF168" s="278"/>
      <c r="RG168" s="278"/>
      <c r="RH168" s="278"/>
      <c r="RI168" s="278"/>
      <c r="RJ168" s="278"/>
      <c r="RK168" s="278"/>
      <c r="RL168" s="278"/>
      <c r="RM168" s="278"/>
      <c r="RN168" s="278"/>
      <c r="RO168" s="278"/>
      <c r="RP168" s="278"/>
      <c r="RQ168" s="278"/>
      <c r="RR168" s="278"/>
      <c r="RS168" s="278"/>
      <c r="RT168" s="278"/>
      <c r="RU168" s="278"/>
      <c r="RV168" s="278"/>
      <c r="RW168" s="278"/>
      <c r="RX168" s="278"/>
      <c r="RY168" s="278"/>
      <c r="RZ168" s="278"/>
      <c r="SA168" s="278"/>
      <c r="SB168" s="278"/>
      <c r="SC168" s="278"/>
      <c r="SD168" s="278"/>
      <c r="SE168" s="278"/>
      <c r="SF168" s="278"/>
      <c r="SG168" s="278"/>
      <c r="SH168" s="278"/>
      <c r="SI168" s="278"/>
      <c r="SJ168" s="278"/>
      <c r="SK168" s="278"/>
      <c r="SL168" s="278"/>
      <c r="SM168" s="278"/>
      <c r="SN168" s="278"/>
      <c r="SO168" s="278"/>
      <c r="SP168" s="278"/>
      <c r="SQ168" s="278"/>
      <c r="SR168" s="278"/>
      <c r="SS168" s="278"/>
      <c r="ST168" s="278"/>
      <c r="SU168" s="278"/>
      <c r="SV168" s="278"/>
      <c r="SW168" s="278"/>
      <c r="SX168" s="278"/>
      <c r="SY168" s="278"/>
      <c r="SZ168" s="278"/>
      <c r="TA168" s="278"/>
      <c r="TB168" s="278"/>
      <c r="TC168" s="278"/>
      <c r="TD168" s="278"/>
      <c r="TE168" s="278"/>
      <c r="TF168" s="278"/>
      <c r="TG168" s="278"/>
      <c r="TH168" s="278"/>
      <c r="TI168" s="278"/>
      <c r="TJ168" s="278"/>
      <c r="TK168" s="278"/>
      <c r="TL168" s="278"/>
      <c r="TM168" s="278"/>
      <c r="TN168" s="278"/>
      <c r="TO168" s="278"/>
      <c r="TP168" s="278"/>
      <c r="TQ168" s="278"/>
      <c r="TR168" s="278"/>
      <c r="TS168" s="278"/>
      <c r="TT168" s="278"/>
      <c r="TU168" s="278"/>
      <c r="TV168" s="278"/>
      <c r="TW168" s="278"/>
      <c r="TX168" s="278"/>
      <c r="TY168" s="278"/>
      <c r="TZ168" s="278"/>
      <c r="UA168" s="278"/>
      <c r="UB168" s="278"/>
      <c r="UC168" s="278"/>
      <c r="UD168" s="278"/>
      <c r="UE168" s="278"/>
      <c r="UF168" s="278"/>
      <c r="UG168" s="278"/>
      <c r="UH168" s="278"/>
      <c r="UI168" s="278"/>
      <c r="UJ168" s="278"/>
      <c r="UK168" s="278"/>
      <c r="UL168" s="278"/>
      <c r="UM168" s="278"/>
      <c r="UN168" s="278"/>
      <c r="UO168" s="278"/>
      <c r="UP168" s="278"/>
      <c r="UQ168" s="278"/>
      <c r="UR168" s="278"/>
      <c r="US168" s="278"/>
      <c r="UT168" s="278"/>
      <c r="UU168" s="278"/>
      <c r="UV168" s="278"/>
      <c r="UW168" s="278"/>
      <c r="UX168" s="278"/>
      <c r="UY168" s="278"/>
      <c r="UZ168" s="278"/>
      <c r="VA168" s="278"/>
      <c r="VB168" s="278"/>
      <c r="VC168" s="278"/>
      <c r="VD168" s="278"/>
      <c r="VE168" s="278"/>
      <c r="VF168" s="278"/>
      <c r="VG168" s="278"/>
      <c r="VH168" s="278"/>
      <c r="VI168" s="278"/>
      <c r="VJ168" s="278"/>
      <c r="VK168" s="278"/>
      <c r="VL168" s="278"/>
      <c r="VM168" s="278"/>
      <c r="VN168" s="278"/>
      <c r="VO168" s="278"/>
      <c r="VP168" s="278"/>
      <c r="VQ168" s="278"/>
      <c r="VR168" s="278"/>
      <c r="VS168" s="278"/>
      <c r="VT168" s="278"/>
      <c r="VU168" s="278"/>
      <c r="VV168" s="278"/>
      <c r="VW168" s="278"/>
      <c r="VX168" s="278"/>
      <c r="VY168" s="278"/>
      <c r="VZ168" s="278"/>
      <c r="WA168" s="278"/>
      <c r="WB168" s="278"/>
      <c r="WC168" s="278"/>
      <c r="WD168" s="278"/>
      <c r="WE168" s="278"/>
      <c r="WF168" s="278"/>
      <c r="WG168" s="278"/>
      <c r="WH168" s="278"/>
      <c r="WI168" s="278"/>
      <c r="WJ168" s="278"/>
      <c r="WK168" s="278"/>
      <c r="WL168" s="278"/>
      <c r="WM168" s="278"/>
      <c r="WN168" s="278"/>
      <c r="WO168" s="278"/>
      <c r="WP168" s="278"/>
      <c r="WQ168" s="278"/>
      <c r="WR168" s="278"/>
      <c r="WS168" s="278"/>
      <c r="WT168" s="278"/>
      <c r="WU168" s="278"/>
      <c r="WV168" s="278"/>
      <c r="WW168" s="278"/>
      <c r="WX168" s="278"/>
      <c r="WY168" s="278"/>
      <c r="WZ168" s="278"/>
      <c r="XA168" s="278"/>
      <c r="XB168" s="278"/>
      <c r="XC168" s="278"/>
      <c r="XD168" s="278"/>
      <c r="XE168" s="278"/>
      <c r="XF168" s="278"/>
      <c r="XG168" s="278"/>
      <c r="XH168" s="278"/>
      <c r="XI168" s="278"/>
      <c r="XJ168" s="278"/>
      <c r="XK168" s="278"/>
      <c r="XL168" s="278"/>
      <c r="XM168" s="278"/>
      <c r="XN168" s="278"/>
      <c r="XO168" s="278"/>
      <c r="XP168" s="278"/>
      <c r="XQ168" s="278"/>
      <c r="XR168" s="278"/>
      <c r="XS168" s="278"/>
      <c r="XT168" s="278"/>
      <c r="XU168" s="278"/>
      <c r="XV168" s="278"/>
      <c r="XW168" s="278"/>
      <c r="XX168" s="278"/>
      <c r="XY168" s="278"/>
      <c r="XZ168" s="278"/>
      <c r="YA168" s="278"/>
      <c r="YB168" s="278"/>
      <c r="YC168" s="278"/>
      <c r="YD168" s="278"/>
      <c r="YE168" s="278"/>
      <c r="YF168" s="278"/>
      <c r="YG168" s="278"/>
      <c r="YH168" s="278"/>
      <c r="YI168" s="278"/>
      <c r="YJ168" s="278"/>
      <c r="YK168" s="278"/>
      <c r="YL168" s="278"/>
      <c r="YM168" s="278"/>
      <c r="YN168" s="278"/>
      <c r="YO168" s="278"/>
      <c r="YP168" s="278"/>
      <c r="YQ168" s="278"/>
      <c r="YR168" s="278"/>
      <c r="YS168" s="278"/>
      <c r="YT168" s="278"/>
      <c r="YU168" s="278"/>
      <c r="YV168" s="278"/>
      <c r="YW168" s="278"/>
      <c r="YX168" s="278"/>
      <c r="YY168" s="278"/>
      <c r="YZ168" s="278"/>
      <c r="ZA168" s="278"/>
      <c r="ZB168" s="278"/>
      <c r="ZC168" s="278"/>
      <c r="ZD168" s="278"/>
      <c r="ZE168" s="278"/>
      <c r="ZF168" s="278"/>
      <c r="ZG168" s="278"/>
      <c r="ZH168" s="278"/>
      <c r="ZI168" s="278"/>
      <c r="ZJ168" s="278"/>
      <c r="ZK168" s="278"/>
      <c r="ZL168" s="278"/>
      <c r="ZM168" s="278"/>
      <c r="ZN168" s="278"/>
      <c r="ZO168" s="278"/>
      <c r="ZP168" s="278"/>
      <c r="ZQ168" s="278"/>
      <c r="ZR168" s="278"/>
      <c r="ZS168" s="278"/>
      <c r="ZT168" s="278"/>
      <c r="ZU168" s="278"/>
      <c r="ZV168" s="278"/>
      <c r="ZW168" s="278"/>
      <c r="ZX168" s="278"/>
      <c r="ZY168" s="278"/>
      <c r="ZZ168" s="278"/>
      <c r="AAA168" s="278"/>
      <c r="AAB168" s="278"/>
      <c r="AAC168" s="278"/>
      <c r="AAD168" s="278"/>
      <c r="AAE168" s="278"/>
      <c r="AAF168" s="278"/>
      <c r="AAG168" s="278"/>
      <c r="AAH168" s="278"/>
      <c r="AAI168" s="278"/>
      <c r="AAJ168" s="278"/>
      <c r="AAK168" s="278"/>
      <c r="AAL168" s="278"/>
      <c r="AAM168" s="278"/>
      <c r="AAN168" s="278"/>
      <c r="AAO168" s="278"/>
      <c r="AAP168" s="278"/>
      <c r="AAQ168" s="278"/>
      <c r="AAR168" s="278"/>
      <c r="AAS168" s="278"/>
      <c r="AAT168" s="278"/>
      <c r="AAU168" s="278"/>
      <c r="AAV168" s="278"/>
      <c r="AAW168" s="278"/>
      <c r="AAX168" s="278"/>
      <c r="AAY168" s="278"/>
      <c r="AAZ168" s="278"/>
      <c r="ABA168" s="278"/>
      <c r="ABB168" s="278"/>
      <c r="ABC168" s="278"/>
      <c r="ABD168" s="278"/>
      <c r="ABE168" s="278"/>
      <c r="ABF168" s="278"/>
      <c r="ABG168" s="278"/>
      <c r="ABH168" s="278"/>
      <c r="ABI168" s="278"/>
      <c r="ABJ168" s="278"/>
      <c r="ABK168" s="278"/>
      <c r="ABL168" s="278"/>
      <c r="ABM168" s="278"/>
      <c r="ABN168" s="278"/>
      <c r="ABO168" s="278"/>
      <c r="ABP168" s="278"/>
      <c r="ABQ168" s="278"/>
      <c r="ABR168" s="278"/>
      <c r="ABS168" s="278"/>
      <c r="ABT168" s="278"/>
      <c r="ABU168" s="278"/>
      <c r="ABV168" s="278"/>
      <c r="ABW168" s="278"/>
      <c r="ABX168" s="278"/>
      <c r="ABY168" s="278"/>
      <c r="ABZ168" s="278"/>
      <c r="ACA168" s="278"/>
      <c r="ACB168" s="278"/>
      <c r="ACC168" s="278"/>
      <c r="ACD168" s="278"/>
      <c r="ACE168" s="278"/>
      <c r="ACF168" s="278"/>
      <c r="ACG168" s="278"/>
      <c r="ACH168" s="278"/>
      <c r="ACI168" s="278"/>
      <c r="ACJ168" s="278"/>
      <c r="ACK168" s="278"/>
      <c r="ACL168" s="278"/>
      <c r="ACM168" s="278"/>
      <c r="ACN168" s="278"/>
      <c r="ACO168" s="278"/>
      <c r="ACP168" s="278"/>
      <c r="ACQ168" s="278"/>
      <c r="ACR168" s="278"/>
      <c r="ACS168" s="278"/>
      <c r="ACT168" s="278"/>
      <c r="ACU168" s="278"/>
      <c r="ACV168" s="278"/>
      <c r="ACW168" s="278"/>
      <c r="ACX168" s="278"/>
      <c r="ACY168" s="278"/>
      <c r="ACZ168" s="278"/>
      <c r="ADA168" s="278"/>
      <c r="ADB168" s="278"/>
      <c r="ADC168" s="278"/>
      <c r="ADD168" s="278"/>
      <c r="ADE168" s="278"/>
      <c r="ADF168" s="278"/>
      <c r="ADG168" s="278"/>
      <c r="ADH168" s="278"/>
      <c r="ADI168" s="278"/>
      <c r="ADJ168" s="278"/>
      <c r="ADK168" s="278"/>
      <c r="ADL168" s="278"/>
      <c r="ADM168" s="278"/>
      <c r="ADN168" s="278"/>
      <c r="ADO168" s="278"/>
      <c r="ADP168" s="278"/>
      <c r="ADQ168" s="278"/>
      <c r="ADR168" s="278"/>
      <c r="ADS168" s="278"/>
      <c r="ADT168" s="278"/>
      <c r="ADU168" s="278"/>
      <c r="ADV168" s="278"/>
      <c r="ADW168" s="278"/>
      <c r="ADX168" s="278"/>
      <c r="ADY168" s="278"/>
      <c r="ADZ168" s="278"/>
      <c r="AEA168" s="278"/>
      <c r="AEB168" s="278"/>
      <c r="AEC168" s="278"/>
      <c r="AED168" s="278"/>
      <c r="AEE168" s="278"/>
      <c r="AEF168" s="278"/>
      <c r="AEG168" s="278"/>
      <c r="AEH168" s="278"/>
      <c r="AEI168" s="278"/>
      <c r="AEJ168" s="278"/>
      <c r="AEK168" s="278"/>
      <c r="AEL168" s="278"/>
      <c r="AEM168" s="278"/>
      <c r="AEN168" s="278"/>
      <c r="AEO168" s="278"/>
      <c r="AEP168" s="278"/>
      <c r="AEQ168" s="278"/>
      <c r="AER168" s="278"/>
      <c r="AES168" s="278"/>
      <c r="AET168" s="278"/>
      <c r="AEU168" s="278"/>
      <c r="AEV168" s="278"/>
      <c r="AEW168" s="278"/>
      <c r="AEX168" s="278"/>
      <c r="AEY168" s="278"/>
      <c r="AEZ168" s="278"/>
      <c r="AFA168" s="278"/>
      <c r="AFB168" s="278"/>
      <c r="AFC168" s="278"/>
      <c r="AFD168" s="278"/>
      <c r="AFE168" s="278"/>
      <c r="AFF168" s="278"/>
      <c r="AFG168" s="278"/>
      <c r="AFH168" s="278"/>
      <c r="AFI168" s="278"/>
      <c r="AFJ168" s="278"/>
      <c r="AFK168" s="278"/>
      <c r="AFL168" s="278"/>
      <c r="AFM168" s="278"/>
      <c r="AFN168" s="278"/>
      <c r="AFO168" s="278"/>
      <c r="AFP168" s="278"/>
      <c r="AFQ168" s="278"/>
      <c r="AFR168" s="278"/>
      <c r="AFS168" s="278"/>
      <c r="AFT168" s="278"/>
      <c r="AFU168" s="278"/>
      <c r="AFV168" s="278"/>
      <c r="AFW168" s="278"/>
      <c r="AFX168" s="278"/>
      <c r="AFY168" s="278"/>
      <c r="AFZ168" s="278"/>
      <c r="AGA168" s="278"/>
      <c r="AGB168" s="278"/>
      <c r="AGC168" s="278"/>
      <c r="AGD168" s="278"/>
      <c r="AGE168" s="278"/>
      <c r="AGF168" s="278"/>
      <c r="AGG168" s="278"/>
      <c r="AGH168" s="278"/>
      <c r="AGI168" s="278"/>
      <c r="AGJ168" s="278"/>
      <c r="AGK168" s="278"/>
      <c r="AGL168" s="278"/>
      <c r="AGM168" s="278"/>
      <c r="AGN168" s="278"/>
      <c r="AGO168" s="278"/>
      <c r="AGP168" s="278"/>
      <c r="AGQ168" s="278"/>
      <c r="AGR168" s="278"/>
      <c r="AGS168" s="278"/>
      <c r="AGT168" s="278"/>
      <c r="AGU168" s="278"/>
      <c r="AGV168" s="278"/>
      <c r="AGW168" s="278"/>
      <c r="AGX168" s="278"/>
      <c r="AGY168" s="278"/>
      <c r="AGZ168" s="278"/>
      <c r="AHA168" s="278"/>
      <c r="AHB168" s="278"/>
      <c r="AHC168" s="278"/>
      <c r="AHD168" s="278"/>
      <c r="AHE168" s="278"/>
      <c r="AHF168" s="278"/>
      <c r="AHG168" s="278"/>
      <c r="AHH168" s="278"/>
      <c r="AHI168" s="278"/>
      <c r="AHJ168" s="278"/>
      <c r="AHK168" s="278"/>
      <c r="AHL168" s="278"/>
      <c r="AHM168" s="278"/>
      <c r="AHN168" s="278"/>
      <c r="AHO168" s="278"/>
      <c r="AHP168" s="278"/>
      <c r="AHQ168" s="278"/>
      <c r="AHR168" s="278"/>
      <c r="AHS168" s="278"/>
      <c r="AHT168" s="278"/>
      <c r="AHU168" s="278"/>
      <c r="AHV168" s="278"/>
      <c r="AHW168" s="278"/>
      <c r="AHX168" s="278"/>
      <c r="AHY168" s="278"/>
      <c r="AHZ168" s="278"/>
      <c r="AIA168" s="278"/>
      <c r="AIB168" s="278"/>
      <c r="AIC168" s="278"/>
      <c r="AID168" s="278"/>
      <c r="AIE168" s="278"/>
      <c r="AIF168" s="278"/>
      <c r="AIG168" s="278"/>
      <c r="AIH168" s="278"/>
      <c r="AII168" s="278"/>
      <c r="AIJ168" s="278"/>
      <c r="AIK168" s="278"/>
      <c r="AIL168" s="278"/>
      <c r="AIM168" s="278"/>
      <c r="AIN168" s="278"/>
      <c r="AIO168" s="278"/>
      <c r="AIP168" s="278"/>
      <c r="AIQ168" s="278"/>
      <c r="AIR168" s="278"/>
      <c r="AIS168" s="278"/>
      <c r="AIT168" s="278"/>
      <c r="AIU168" s="278"/>
      <c r="AIV168" s="278"/>
      <c r="AIW168" s="278"/>
      <c r="AIX168" s="278"/>
      <c r="AIY168" s="278"/>
      <c r="AIZ168" s="278"/>
      <c r="AJA168" s="278"/>
      <c r="AJB168" s="278"/>
      <c r="AJC168" s="278"/>
      <c r="AJD168" s="278"/>
      <c r="AJE168" s="278"/>
      <c r="AJF168" s="278"/>
      <c r="AJG168" s="278"/>
      <c r="AJH168" s="278"/>
      <c r="AJI168" s="278"/>
      <c r="AJJ168" s="278"/>
      <c r="AJK168" s="278"/>
      <c r="AJL168" s="278"/>
      <c r="AJM168" s="278"/>
      <c r="AJN168" s="278"/>
      <c r="AJO168" s="278"/>
      <c r="AJP168" s="278"/>
      <c r="AJQ168" s="278"/>
      <c r="AJR168" s="278"/>
      <c r="AJS168" s="278"/>
      <c r="AJT168" s="278"/>
      <c r="AJU168" s="278"/>
      <c r="AJV168" s="278"/>
      <c r="AJW168" s="278"/>
      <c r="AJX168" s="278"/>
      <c r="AJY168" s="278"/>
      <c r="AJZ168" s="278"/>
      <c r="AKA168" s="278"/>
      <c r="AKB168" s="278"/>
      <c r="AKC168" s="278"/>
      <c r="AKD168" s="278"/>
      <c r="AKE168" s="278"/>
      <c r="AKF168" s="278"/>
      <c r="AKG168" s="278"/>
      <c r="AKH168" s="278"/>
      <c r="AKI168" s="278"/>
      <c r="AKJ168" s="278"/>
      <c r="AKK168" s="278"/>
      <c r="AKL168" s="278"/>
      <c r="AKM168" s="278"/>
      <c r="AKN168" s="278"/>
      <c r="AKO168" s="278"/>
      <c r="AKP168" s="278"/>
      <c r="AKQ168" s="278"/>
      <c r="AKR168" s="278"/>
      <c r="AKS168" s="278"/>
      <c r="AKT168" s="278"/>
      <c r="AKU168" s="278"/>
      <c r="AKV168" s="278"/>
      <c r="AKW168" s="278"/>
      <c r="AKX168" s="278"/>
      <c r="AKY168" s="278"/>
      <c r="AKZ168" s="278"/>
      <c r="ALA168" s="278"/>
      <c r="ALB168" s="278"/>
      <c r="ALC168" s="278"/>
      <c r="ALD168" s="278"/>
      <c r="ALE168" s="278"/>
      <c r="ALF168" s="278"/>
      <c r="ALG168" s="278"/>
      <c r="ALH168" s="278"/>
      <c r="ALI168" s="278"/>
      <c r="ALJ168" s="278"/>
      <c r="ALK168" s="278"/>
      <c r="ALL168" s="278"/>
      <c r="ALM168" s="278"/>
      <c r="ALN168" s="278"/>
      <c r="ALO168" s="278"/>
      <c r="ALP168" s="278"/>
      <c r="ALQ168" s="278"/>
      <c r="ALR168" s="278"/>
      <c r="ALS168" s="278"/>
      <c r="ALT168" s="278"/>
      <c r="ALU168" s="278"/>
      <c r="ALV168" s="278"/>
      <c r="ALW168" s="278"/>
      <c r="ALX168" s="278"/>
      <c r="ALY168" s="278"/>
      <c r="ALZ168" s="278"/>
      <c r="AMA168" s="278"/>
      <c r="AMB168" s="278"/>
      <c r="AMC168" s="278"/>
      <c r="AMD168" s="278"/>
      <c r="AME168" s="278"/>
      <c r="AMF168" s="278"/>
      <c r="AMG168" s="278"/>
      <c r="AMH168" s="278"/>
      <c r="AMI168" s="278"/>
      <c r="AMJ168" s="278"/>
      <c r="AMK168" s="278"/>
    </row>
    <row r="169" spans="1:1025" ht="39.950000000000003" customHeight="1" thickBot="1" x14ac:dyDescent="0.25">
      <c r="B169" s="604" t="s">
        <v>8</v>
      </c>
      <c r="C169" s="605"/>
      <c r="D169" s="605"/>
      <c r="E169" s="605"/>
      <c r="F169" s="605"/>
      <c r="G169" s="605"/>
      <c r="H169" s="606"/>
    </row>
    <row r="170" spans="1:1025" ht="39.950000000000003" customHeight="1" thickBot="1" x14ac:dyDescent="0.25">
      <c r="B170" s="443" t="s">
        <v>67</v>
      </c>
      <c r="C170" s="610"/>
      <c r="D170" s="610"/>
      <c r="E170" s="611"/>
      <c r="F170" s="612" t="s">
        <v>101</v>
      </c>
      <c r="G170" s="613"/>
      <c r="H170" s="614"/>
    </row>
    <row r="171" spans="1:1025" ht="39.75" customHeight="1" thickBot="1" x14ac:dyDescent="0.25">
      <c r="B171" s="443" t="s">
        <v>100</v>
      </c>
      <c r="C171" s="444"/>
      <c r="D171" s="444"/>
      <c r="E171" s="444"/>
      <c r="F171" s="444"/>
      <c r="G171" s="445"/>
      <c r="H171" s="115">
        <v>0</v>
      </c>
    </row>
    <row r="173" spans="1:1025" ht="13.5" thickBot="1" x14ac:dyDescent="0.25"/>
    <row r="174" spans="1:1025" ht="12.75" customHeight="1" x14ac:dyDescent="0.2">
      <c r="B174" s="265" t="s">
        <v>231</v>
      </c>
      <c r="C174" s="266"/>
      <c r="D174" s="267"/>
      <c r="E174" s="267"/>
      <c r="F174" s="267"/>
      <c r="G174" s="267"/>
      <c r="H174" s="268"/>
    </row>
    <row r="175" spans="1:1025" x14ac:dyDescent="0.2">
      <c r="B175" s="269"/>
      <c r="C175" s="270"/>
      <c r="D175" s="146"/>
      <c r="E175" s="146"/>
      <c r="F175" s="146"/>
      <c r="G175" s="146"/>
      <c r="H175" s="271"/>
    </row>
    <row r="176" spans="1:1025" x14ac:dyDescent="0.2">
      <c r="B176" s="269" t="s">
        <v>232</v>
      </c>
      <c r="C176" s="270"/>
      <c r="D176" s="146"/>
      <c r="E176" s="272"/>
      <c r="F176" s="272"/>
      <c r="G176" s="272"/>
      <c r="H176" s="271"/>
    </row>
    <row r="177" spans="2:8" x14ac:dyDescent="0.2">
      <c r="B177" s="269"/>
      <c r="C177" s="270"/>
      <c r="D177" s="146"/>
      <c r="E177" s="146"/>
      <c r="F177" s="146"/>
      <c r="G177" s="146"/>
      <c r="H177" s="271"/>
    </row>
    <row r="178" spans="2:8" x14ac:dyDescent="0.2">
      <c r="B178" s="273" t="s">
        <v>255</v>
      </c>
      <c r="C178" s="270"/>
      <c r="D178" s="146"/>
      <c r="E178" s="272"/>
      <c r="F178" s="272"/>
      <c r="G178" s="272"/>
      <c r="H178" s="271"/>
    </row>
    <row r="179" spans="2:8" x14ac:dyDescent="0.2">
      <c r="B179" s="269"/>
      <c r="C179" s="270"/>
      <c r="D179" s="146"/>
      <c r="E179" s="146"/>
      <c r="F179" s="146"/>
      <c r="G179" s="146"/>
      <c r="H179" s="271"/>
    </row>
    <row r="180" spans="2:8" x14ac:dyDescent="0.2">
      <c r="B180" s="269"/>
      <c r="C180" s="270"/>
      <c r="D180" s="146"/>
      <c r="E180" s="146"/>
      <c r="F180" s="146"/>
      <c r="G180" s="146"/>
      <c r="H180" s="271"/>
    </row>
    <row r="181" spans="2:8" ht="13.5" thickBot="1" x14ac:dyDescent="0.25">
      <c r="B181" s="274"/>
      <c r="C181" s="275"/>
      <c r="D181" s="276"/>
      <c r="E181" s="276"/>
      <c r="F181" s="276"/>
      <c r="G181" s="276"/>
      <c r="H181" s="277"/>
    </row>
  </sheetData>
  <mergeCells count="70">
    <mergeCell ref="C27:H27"/>
    <mergeCell ref="B32:H32"/>
    <mergeCell ref="B26:B29"/>
    <mergeCell ref="B50:H50"/>
    <mergeCell ref="B46:H46"/>
    <mergeCell ref="C64:H64"/>
    <mergeCell ref="C65:H65"/>
    <mergeCell ref="C66:H66"/>
    <mergeCell ref="D51:F51"/>
    <mergeCell ref="D52:F52"/>
    <mergeCell ref="B54:H54"/>
    <mergeCell ref="D55:F55"/>
    <mergeCell ref="D56:F56"/>
    <mergeCell ref="B58:H58"/>
    <mergeCell ref="D59:F59"/>
    <mergeCell ref="D60:F60"/>
    <mergeCell ref="B62:H62"/>
    <mergeCell ref="C15:H15"/>
    <mergeCell ref="C16:H16"/>
    <mergeCell ref="C17:H17"/>
    <mergeCell ref="C18:H18"/>
    <mergeCell ref="C26:H26"/>
    <mergeCell ref="A7:H7"/>
    <mergeCell ref="A8:H8"/>
    <mergeCell ref="A9:H9"/>
    <mergeCell ref="A10:H10"/>
    <mergeCell ref="B13:H13"/>
    <mergeCell ref="A2:H2"/>
    <mergeCell ref="A3:H3"/>
    <mergeCell ref="A4:H4"/>
    <mergeCell ref="A5:H5"/>
    <mergeCell ref="A6:H6"/>
    <mergeCell ref="B69:H69"/>
    <mergeCell ref="B75:H75"/>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B76:E76"/>
    <mergeCell ref="F76:H76"/>
    <mergeCell ref="B77:G77"/>
    <mergeCell ref="B79:H79"/>
    <mergeCell ref="B87:E87"/>
    <mergeCell ref="F87:H87"/>
    <mergeCell ref="B171:G171"/>
    <mergeCell ref="B169:H169"/>
    <mergeCell ref="B157:H157"/>
    <mergeCell ref="B155:G155"/>
    <mergeCell ref="B88:G88"/>
    <mergeCell ref="B123:H123"/>
    <mergeCell ref="B124:E124"/>
    <mergeCell ref="F124:H124"/>
    <mergeCell ref="B125:G125"/>
    <mergeCell ref="B90:H90"/>
    <mergeCell ref="B127:H127"/>
    <mergeCell ref="B153:H153"/>
    <mergeCell ref="B170:E170"/>
    <mergeCell ref="F170:H170"/>
    <mergeCell ref="B154:E154"/>
    <mergeCell ref="F154:H154"/>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J1" zoomScale="60" zoomScaleNormal="80" workbookViewId="0">
      <pane ySplit="3" topLeftCell="A86" activePane="bottomLeft" state="frozen"/>
      <selection activeCell="T11" sqref="T11"/>
      <selection pane="bottomLeft" activeCell="U14" sqref="U14"/>
    </sheetView>
  </sheetViews>
  <sheetFormatPr defaultColWidth="9.140625" defaultRowHeight="14.25" x14ac:dyDescent="0.2"/>
  <cols>
    <col min="1" max="1" width="11" style="228" customWidth="1"/>
    <col min="2" max="2" width="23.7109375" style="228" customWidth="1"/>
    <col min="3" max="3" width="13" style="228" customWidth="1"/>
    <col min="4" max="5" width="12.7109375" style="228" customWidth="1"/>
    <col min="6" max="7" width="13.85546875" style="251" customWidth="1"/>
    <col min="8" max="8" width="13.85546875" style="228" customWidth="1"/>
    <col min="9" max="9" width="23.42578125" style="226" customWidth="1"/>
    <col min="10" max="10" width="40.5703125" style="226" customWidth="1"/>
    <col min="11" max="21" width="9.140625" style="227"/>
    <col min="22" max="16384" width="9.140625" style="228"/>
  </cols>
  <sheetData>
    <row r="1" spans="1:21" ht="102" customHeight="1" x14ac:dyDescent="0.2">
      <c r="A1" s="674" t="s">
        <v>124</v>
      </c>
      <c r="B1" s="674"/>
      <c r="C1" s="674"/>
      <c r="D1" s="674"/>
      <c r="E1" s="674"/>
      <c r="F1" s="674"/>
      <c r="G1" s="675"/>
      <c r="H1" s="674"/>
      <c r="I1" s="674"/>
    </row>
    <row r="2" spans="1:21" ht="15" x14ac:dyDescent="0.2">
      <c r="A2" s="229"/>
      <c r="B2" s="229"/>
      <c r="C2" s="229"/>
      <c r="D2" s="229"/>
      <c r="E2" s="229"/>
      <c r="F2" s="230">
        <f>SUM(F4:F104)</f>
        <v>0</v>
      </c>
      <c r="G2" s="230">
        <f>SUM(G4:G104)</f>
        <v>0</v>
      </c>
      <c r="H2" s="230">
        <f>SUM(H4:H104)</f>
        <v>0</v>
      </c>
      <c r="I2" s="231"/>
      <c r="J2" s="232"/>
      <c r="L2" s="117" t="s">
        <v>137</v>
      </c>
      <c r="M2" s="228"/>
      <c r="N2" s="228"/>
      <c r="O2" s="228"/>
      <c r="P2" s="228"/>
      <c r="Q2" s="228"/>
      <c r="R2" s="228"/>
      <c r="S2" s="228"/>
      <c r="T2" s="228"/>
      <c r="U2" s="228"/>
    </row>
    <row r="3" spans="1:21" ht="47.25" customHeight="1" x14ac:dyDescent="0.2">
      <c r="A3" s="229" t="s">
        <v>125</v>
      </c>
      <c r="B3" s="229" t="s">
        <v>126</v>
      </c>
      <c r="C3" s="229" t="s">
        <v>127</v>
      </c>
      <c r="D3" s="229" t="s">
        <v>128</v>
      </c>
      <c r="E3" s="229" t="s">
        <v>129</v>
      </c>
      <c r="F3" s="230" t="s">
        <v>130</v>
      </c>
      <c r="G3" s="230" t="s">
        <v>131</v>
      </c>
      <c r="H3" s="229" t="s">
        <v>132</v>
      </c>
      <c r="I3" s="229" t="s">
        <v>133</v>
      </c>
      <c r="J3" s="233" t="s">
        <v>134</v>
      </c>
      <c r="L3" s="117" t="s">
        <v>138</v>
      </c>
      <c r="M3" s="228"/>
      <c r="N3" s="228"/>
      <c r="O3" s="228"/>
      <c r="P3" s="228"/>
      <c r="Q3" s="228"/>
      <c r="R3" s="228"/>
      <c r="S3" s="228"/>
      <c r="T3" s="228"/>
      <c r="U3" s="228"/>
    </row>
    <row r="4" spans="1:21" x14ac:dyDescent="0.2">
      <c r="A4" s="234"/>
      <c r="B4" s="118"/>
      <c r="C4" s="235"/>
      <c r="D4" s="235"/>
      <c r="E4" s="235"/>
      <c r="F4" s="236"/>
      <c r="G4" s="237"/>
      <c r="H4" s="238">
        <f t="shared" ref="H4:H66" si="0">+F4-G4</f>
        <v>0</v>
      </c>
      <c r="I4" s="239"/>
      <c r="J4" s="239"/>
      <c r="L4" s="117" t="s">
        <v>82</v>
      </c>
      <c r="M4" s="228"/>
      <c r="N4" s="228"/>
      <c r="O4" s="228"/>
      <c r="P4" s="228"/>
      <c r="Q4" s="228"/>
      <c r="R4" s="228"/>
      <c r="S4" s="228"/>
      <c r="T4" s="228"/>
      <c r="U4" s="228"/>
    </row>
    <row r="5" spans="1:21" x14ac:dyDescent="0.2">
      <c r="A5" s="234"/>
      <c r="B5" s="118"/>
      <c r="C5" s="235"/>
      <c r="D5" s="235"/>
      <c r="E5" s="235"/>
      <c r="F5" s="236"/>
      <c r="G5" s="237"/>
      <c r="H5" s="238">
        <f t="shared" si="0"/>
        <v>0</v>
      </c>
      <c r="I5" s="240"/>
      <c r="J5" s="239"/>
      <c r="L5" s="117" t="s">
        <v>139</v>
      </c>
      <c r="M5" s="228"/>
      <c r="N5" s="228"/>
      <c r="O5" s="228"/>
      <c r="P5" s="228"/>
      <c r="Q5" s="228"/>
      <c r="R5" s="228"/>
      <c r="S5" s="228"/>
      <c r="T5" s="228"/>
      <c r="U5" s="228"/>
    </row>
    <row r="6" spans="1:21" x14ac:dyDescent="0.2">
      <c r="A6" s="234"/>
      <c r="B6" s="118"/>
      <c r="C6" s="235"/>
      <c r="D6" s="235"/>
      <c r="E6" s="235"/>
      <c r="F6" s="236"/>
      <c r="G6" s="237"/>
      <c r="H6" s="238">
        <f t="shared" si="0"/>
        <v>0</v>
      </c>
      <c r="I6" s="241"/>
      <c r="J6" s="239"/>
      <c r="L6" s="117" t="s">
        <v>140</v>
      </c>
      <c r="M6" s="228"/>
      <c r="N6" s="228"/>
      <c r="O6" s="228"/>
      <c r="P6" s="228"/>
      <c r="Q6" s="228"/>
      <c r="R6" s="228"/>
      <c r="S6" s="228"/>
      <c r="T6" s="228"/>
      <c r="U6" s="228"/>
    </row>
    <row r="7" spans="1:21" x14ac:dyDescent="0.2">
      <c r="A7" s="234"/>
      <c r="B7" s="118"/>
      <c r="C7" s="235"/>
      <c r="D7" s="235"/>
      <c r="E7" s="235"/>
      <c r="F7" s="236"/>
      <c r="G7" s="237"/>
      <c r="H7" s="238">
        <f t="shared" si="0"/>
        <v>0</v>
      </c>
      <c r="I7" s="242"/>
      <c r="J7" s="239"/>
    </row>
    <row r="8" spans="1:21" x14ac:dyDescent="0.2">
      <c r="A8" s="234"/>
      <c r="B8" s="118"/>
      <c r="C8" s="235"/>
      <c r="D8" s="235"/>
      <c r="E8" s="235"/>
      <c r="F8" s="236"/>
      <c r="G8" s="237"/>
      <c r="H8" s="238">
        <f t="shared" si="0"/>
        <v>0</v>
      </c>
      <c r="I8" s="242"/>
      <c r="J8" s="239"/>
    </row>
    <row r="9" spans="1:21" x14ac:dyDescent="0.2">
      <c r="A9" s="234"/>
      <c r="B9" s="118"/>
      <c r="C9" s="235"/>
      <c r="D9" s="235"/>
      <c r="E9" s="235"/>
      <c r="F9" s="236"/>
      <c r="G9" s="237"/>
      <c r="H9" s="238">
        <f t="shared" si="0"/>
        <v>0</v>
      </c>
      <c r="I9" s="242"/>
      <c r="J9" s="239"/>
    </row>
    <row r="10" spans="1:21" x14ac:dyDescent="0.2">
      <c r="A10" s="234"/>
      <c r="B10" s="118"/>
      <c r="C10" s="235"/>
      <c r="D10" s="235"/>
      <c r="E10" s="235"/>
      <c r="F10" s="236"/>
      <c r="G10" s="237"/>
      <c r="H10" s="238">
        <f t="shared" si="0"/>
        <v>0</v>
      </c>
      <c r="I10" s="242"/>
      <c r="J10" s="239"/>
    </row>
    <row r="11" spans="1:21" x14ac:dyDescent="0.2">
      <c r="A11" s="234"/>
      <c r="B11" s="118"/>
      <c r="C11" s="235"/>
      <c r="D11" s="235"/>
      <c r="E11" s="235"/>
      <c r="F11" s="236"/>
      <c r="G11" s="237"/>
      <c r="H11" s="238">
        <f t="shared" si="0"/>
        <v>0</v>
      </c>
      <c r="I11" s="242"/>
      <c r="J11" s="239"/>
    </row>
    <row r="12" spans="1:21" x14ac:dyDescent="0.2">
      <c r="A12" s="234"/>
      <c r="B12" s="118"/>
      <c r="C12" s="235"/>
      <c r="D12" s="235"/>
      <c r="E12" s="235"/>
      <c r="F12" s="236"/>
      <c r="G12" s="237"/>
      <c r="H12" s="238">
        <f t="shared" si="0"/>
        <v>0</v>
      </c>
      <c r="I12" s="242"/>
      <c r="J12" s="239"/>
    </row>
    <row r="13" spans="1:21" x14ac:dyDescent="0.2">
      <c r="A13" s="234"/>
      <c r="B13" s="118"/>
      <c r="C13" s="235"/>
      <c r="D13" s="235"/>
      <c r="E13" s="235"/>
      <c r="F13" s="236"/>
      <c r="G13" s="237"/>
      <c r="H13" s="238">
        <f t="shared" si="0"/>
        <v>0</v>
      </c>
      <c r="I13" s="242"/>
      <c r="J13" s="239"/>
    </row>
    <row r="14" spans="1:21" x14ac:dyDescent="0.2">
      <c r="A14" s="234"/>
      <c r="B14" s="118"/>
      <c r="C14" s="235"/>
      <c r="D14" s="235"/>
      <c r="E14" s="235"/>
      <c r="F14" s="236"/>
      <c r="G14" s="237"/>
      <c r="H14" s="238">
        <f t="shared" si="0"/>
        <v>0</v>
      </c>
      <c r="I14" s="241"/>
      <c r="J14" s="239"/>
    </row>
    <row r="15" spans="1:21" x14ac:dyDescent="0.2">
      <c r="A15" s="234"/>
      <c r="B15" s="118"/>
      <c r="C15" s="235"/>
      <c r="D15" s="235"/>
      <c r="E15" s="235"/>
      <c r="F15" s="236"/>
      <c r="G15" s="237"/>
      <c r="H15" s="238">
        <f t="shared" si="0"/>
        <v>0</v>
      </c>
      <c r="I15" s="242"/>
      <c r="J15" s="239"/>
    </row>
    <row r="16" spans="1:21" x14ac:dyDescent="0.2">
      <c r="A16" s="234"/>
      <c r="B16" s="118"/>
      <c r="C16" s="235"/>
      <c r="D16" s="235"/>
      <c r="E16" s="235"/>
      <c r="F16" s="236"/>
      <c r="G16" s="237"/>
      <c r="H16" s="238">
        <f t="shared" si="0"/>
        <v>0</v>
      </c>
      <c r="I16" s="242"/>
      <c r="J16" s="239"/>
    </row>
    <row r="17" spans="1:10" x14ac:dyDescent="0.2">
      <c r="A17" s="234"/>
      <c r="B17" s="118"/>
      <c r="C17" s="235"/>
      <c r="D17" s="235"/>
      <c r="E17" s="235"/>
      <c r="F17" s="236"/>
      <c r="G17" s="237"/>
      <c r="H17" s="238">
        <f t="shared" si="0"/>
        <v>0</v>
      </c>
      <c r="I17" s="242"/>
      <c r="J17" s="239"/>
    </row>
    <row r="18" spans="1:10" x14ac:dyDescent="0.2">
      <c r="A18" s="234"/>
      <c r="B18" s="118"/>
      <c r="C18" s="235"/>
      <c r="D18" s="235"/>
      <c r="E18" s="235"/>
      <c r="F18" s="236"/>
      <c r="G18" s="237"/>
      <c r="H18" s="238">
        <f t="shared" si="0"/>
        <v>0</v>
      </c>
      <c r="I18" s="242"/>
      <c r="J18" s="239"/>
    </row>
    <row r="19" spans="1:10" x14ac:dyDescent="0.2">
      <c r="A19" s="234"/>
      <c r="B19" s="118"/>
      <c r="C19" s="235"/>
      <c r="D19" s="235"/>
      <c r="E19" s="235"/>
      <c r="F19" s="236"/>
      <c r="G19" s="237"/>
      <c r="H19" s="238">
        <f t="shared" si="0"/>
        <v>0</v>
      </c>
      <c r="I19" s="242"/>
      <c r="J19" s="239"/>
    </row>
    <row r="20" spans="1:10" x14ac:dyDescent="0.2">
      <c r="A20" s="234"/>
      <c r="B20" s="118"/>
      <c r="C20" s="235"/>
      <c r="D20" s="235"/>
      <c r="E20" s="235"/>
      <c r="F20" s="236"/>
      <c r="G20" s="237"/>
      <c r="H20" s="238">
        <f t="shared" si="0"/>
        <v>0</v>
      </c>
      <c r="I20" s="242"/>
      <c r="J20" s="239"/>
    </row>
    <row r="21" spans="1:10" x14ac:dyDescent="0.2">
      <c r="A21" s="234"/>
      <c r="B21" s="118"/>
      <c r="C21" s="243"/>
      <c r="D21" s="243"/>
      <c r="E21" s="243"/>
      <c r="F21" s="244"/>
      <c r="G21" s="245"/>
      <c r="H21" s="246">
        <f t="shared" si="0"/>
        <v>0</v>
      </c>
      <c r="I21" s="242"/>
      <c r="J21" s="247"/>
    </row>
    <row r="22" spans="1:10" x14ac:dyDescent="0.2">
      <c r="A22" s="234"/>
      <c r="B22" s="118"/>
      <c r="C22" s="235"/>
      <c r="D22" s="235"/>
      <c r="E22" s="235"/>
      <c r="F22" s="236"/>
      <c r="G22" s="237"/>
      <c r="H22" s="238">
        <f t="shared" si="0"/>
        <v>0</v>
      </c>
      <c r="I22" s="242"/>
      <c r="J22" s="239"/>
    </row>
    <row r="23" spans="1:10" x14ac:dyDescent="0.2">
      <c r="A23" s="234"/>
      <c r="B23" s="118"/>
      <c r="C23" s="235"/>
      <c r="D23" s="235"/>
      <c r="E23" s="235"/>
      <c r="F23" s="236"/>
      <c r="G23" s="237"/>
      <c r="H23" s="238">
        <f t="shared" si="0"/>
        <v>0</v>
      </c>
      <c r="I23" s="242"/>
      <c r="J23" s="239"/>
    </row>
    <row r="24" spans="1:10" x14ac:dyDescent="0.2">
      <c r="A24" s="234"/>
      <c r="B24" s="118"/>
      <c r="C24" s="235"/>
      <c r="D24" s="235"/>
      <c r="E24" s="235"/>
      <c r="F24" s="236"/>
      <c r="G24" s="237"/>
      <c r="H24" s="238">
        <f t="shared" si="0"/>
        <v>0</v>
      </c>
      <c r="I24" s="241"/>
      <c r="J24" s="239"/>
    </row>
    <row r="25" spans="1:10" x14ac:dyDescent="0.2">
      <c r="A25" s="234"/>
      <c r="B25" s="118"/>
      <c r="C25" s="235"/>
      <c r="D25" s="235"/>
      <c r="E25" s="235"/>
      <c r="F25" s="236"/>
      <c r="G25" s="237"/>
      <c r="H25" s="238">
        <f t="shared" si="0"/>
        <v>0</v>
      </c>
      <c r="I25" s="242"/>
      <c r="J25" s="239"/>
    </row>
    <row r="26" spans="1:10" x14ac:dyDescent="0.2">
      <c r="A26" s="234"/>
      <c r="B26" s="118"/>
      <c r="C26" s="235"/>
      <c r="D26" s="235"/>
      <c r="E26" s="235"/>
      <c r="F26" s="236"/>
      <c r="G26" s="237"/>
      <c r="H26" s="238">
        <f t="shared" si="0"/>
        <v>0</v>
      </c>
      <c r="I26" s="242"/>
      <c r="J26" s="239"/>
    </row>
    <row r="27" spans="1:10" x14ac:dyDescent="0.2">
      <c r="A27" s="234"/>
      <c r="B27" s="118"/>
      <c r="C27" s="235"/>
      <c r="D27" s="235"/>
      <c r="E27" s="235"/>
      <c r="F27" s="236"/>
      <c r="G27" s="237"/>
      <c r="H27" s="238">
        <f t="shared" si="0"/>
        <v>0</v>
      </c>
      <c r="I27" s="242"/>
      <c r="J27" s="239"/>
    </row>
    <row r="28" spans="1:10" x14ac:dyDescent="0.2">
      <c r="A28" s="234"/>
      <c r="B28" s="118"/>
      <c r="C28" s="235"/>
      <c r="D28" s="235"/>
      <c r="E28" s="235"/>
      <c r="F28" s="236"/>
      <c r="G28" s="237"/>
      <c r="H28" s="238">
        <f t="shared" si="0"/>
        <v>0</v>
      </c>
      <c r="I28" s="242"/>
      <c r="J28" s="239"/>
    </row>
    <row r="29" spans="1:10" x14ac:dyDescent="0.2">
      <c r="A29" s="234"/>
      <c r="B29" s="118"/>
      <c r="C29" s="235"/>
      <c r="D29" s="235"/>
      <c r="E29" s="235"/>
      <c r="F29" s="236"/>
      <c r="G29" s="237"/>
      <c r="H29" s="238">
        <f t="shared" si="0"/>
        <v>0</v>
      </c>
      <c r="I29" s="242"/>
      <c r="J29" s="239"/>
    </row>
    <row r="30" spans="1:10" x14ac:dyDescent="0.2">
      <c r="A30" s="234"/>
      <c r="B30" s="118"/>
      <c r="C30" s="235"/>
      <c r="D30" s="235"/>
      <c r="E30" s="235"/>
      <c r="F30" s="236"/>
      <c r="G30" s="237"/>
      <c r="H30" s="238">
        <f t="shared" si="0"/>
        <v>0</v>
      </c>
      <c r="I30" s="242"/>
      <c r="J30" s="239"/>
    </row>
    <row r="31" spans="1:10" x14ac:dyDescent="0.2">
      <c r="A31" s="234"/>
      <c r="B31" s="118"/>
      <c r="C31" s="235"/>
      <c r="D31" s="235"/>
      <c r="E31" s="235"/>
      <c r="F31" s="236"/>
      <c r="G31" s="237"/>
      <c r="H31" s="238">
        <f t="shared" si="0"/>
        <v>0</v>
      </c>
      <c r="I31" s="242"/>
      <c r="J31" s="239"/>
    </row>
    <row r="32" spans="1:10" x14ac:dyDescent="0.2">
      <c r="A32" s="234"/>
      <c r="B32" s="118"/>
      <c r="C32" s="235"/>
      <c r="D32" s="235"/>
      <c r="E32" s="235"/>
      <c r="F32" s="236"/>
      <c r="G32" s="237"/>
      <c r="H32" s="238">
        <f t="shared" si="0"/>
        <v>0</v>
      </c>
      <c r="I32" s="242"/>
      <c r="J32" s="239"/>
    </row>
    <row r="33" spans="1:10" x14ac:dyDescent="0.2">
      <c r="A33" s="234"/>
      <c r="B33" s="118"/>
      <c r="C33" s="235"/>
      <c r="D33" s="235"/>
      <c r="E33" s="235"/>
      <c r="F33" s="236"/>
      <c r="G33" s="237"/>
      <c r="H33" s="238">
        <f t="shared" si="0"/>
        <v>0</v>
      </c>
      <c r="I33" s="242"/>
      <c r="J33" s="239"/>
    </row>
    <row r="34" spans="1:10" x14ac:dyDescent="0.2">
      <c r="A34" s="234"/>
      <c r="B34" s="118"/>
      <c r="C34" s="235"/>
      <c r="D34" s="235"/>
      <c r="E34" s="235"/>
      <c r="F34" s="236"/>
      <c r="G34" s="237"/>
      <c r="H34" s="238">
        <f t="shared" si="0"/>
        <v>0</v>
      </c>
      <c r="I34" s="242"/>
      <c r="J34" s="239"/>
    </row>
    <row r="35" spans="1:10" x14ac:dyDescent="0.2">
      <c r="A35" s="234"/>
      <c r="B35" s="118"/>
      <c r="C35" s="235"/>
      <c r="D35" s="235"/>
      <c r="E35" s="235"/>
      <c r="F35" s="236"/>
      <c r="G35" s="237"/>
      <c r="H35" s="238">
        <f t="shared" si="0"/>
        <v>0</v>
      </c>
      <c r="I35" s="242"/>
      <c r="J35" s="239"/>
    </row>
    <row r="36" spans="1:10" x14ac:dyDescent="0.2">
      <c r="A36" s="234"/>
      <c r="B36" s="118"/>
      <c r="C36" s="235"/>
      <c r="D36" s="235"/>
      <c r="E36" s="235"/>
      <c r="F36" s="236"/>
      <c r="G36" s="237"/>
      <c r="H36" s="238">
        <f t="shared" si="0"/>
        <v>0</v>
      </c>
      <c r="I36" s="242"/>
      <c r="J36" s="239"/>
    </row>
    <row r="37" spans="1:10" x14ac:dyDescent="0.2">
      <c r="A37" s="234"/>
      <c r="B37" s="118"/>
      <c r="C37" s="235"/>
      <c r="D37" s="235"/>
      <c r="E37" s="235"/>
      <c r="F37" s="236"/>
      <c r="G37" s="237"/>
      <c r="H37" s="238">
        <f t="shared" si="0"/>
        <v>0</v>
      </c>
      <c r="I37" s="242"/>
      <c r="J37" s="239"/>
    </row>
    <row r="38" spans="1:10" x14ac:dyDescent="0.2">
      <c r="A38" s="234"/>
      <c r="B38" s="118"/>
      <c r="C38" s="235"/>
      <c r="D38" s="235"/>
      <c r="E38" s="235"/>
      <c r="F38" s="236"/>
      <c r="G38" s="237"/>
      <c r="H38" s="238">
        <f t="shared" si="0"/>
        <v>0</v>
      </c>
      <c r="I38" s="242"/>
      <c r="J38" s="239"/>
    </row>
    <row r="39" spans="1:10" x14ac:dyDescent="0.2">
      <c r="A39" s="234"/>
      <c r="B39" s="118"/>
      <c r="C39" s="243"/>
      <c r="D39" s="243"/>
      <c r="E39" s="243"/>
      <c r="F39" s="244"/>
      <c r="G39" s="245"/>
      <c r="H39" s="246">
        <f t="shared" si="0"/>
        <v>0</v>
      </c>
      <c r="I39" s="242"/>
      <c r="J39" s="247"/>
    </row>
    <row r="40" spans="1:10" x14ac:dyDescent="0.2">
      <c r="A40" s="234"/>
      <c r="B40" s="118"/>
      <c r="C40" s="235"/>
      <c r="D40" s="235"/>
      <c r="E40" s="235"/>
      <c r="F40" s="236"/>
      <c r="G40" s="237"/>
      <c r="H40" s="238">
        <f t="shared" si="0"/>
        <v>0</v>
      </c>
      <c r="I40" s="242"/>
      <c r="J40" s="239"/>
    </row>
    <row r="41" spans="1:10" x14ac:dyDescent="0.2">
      <c r="A41" s="234"/>
      <c r="B41" s="118"/>
      <c r="C41" s="235"/>
      <c r="D41" s="235"/>
      <c r="E41" s="235"/>
      <c r="F41" s="236"/>
      <c r="G41" s="237"/>
      <c r="H41" s="238">
        <f t="shared" si="0"/>
        <v>0</v>
      </c>
      <c r="I41" s="242"/>
      <c r="J41" s="239"/>
    </row>
    <row r="42" spans="1:10" x14ac:dyDescent="0.2">
      <c r="A42" s="234"/>
      <c r="B42" s="118"/>
      <c r="C42" s="235"/>
      <c r="D42" s="235"/>
      <c r="E42" s="235"/>
      <c r="F42" s="236"/>
      <c r="G42" s="237"/>
      <c r="H42" s="238">
        <f t="shared" si="0"/>
        <v>0</v>
      </c>
      <c r="I42" s="242"/>
      <c r="J42" s="239"/>
    </row>
    <row r="43" spans="1:10" x14ac:dyDescent="0.2">
      <c r="A43" s="234"/>
      <c r="B43" s="118"/>
      <c r="C43" s="235"/>
      <c r="D43" s="235"/>
      <c r="E43" s="235"/>
      <c r="F43" s="236"/>
      <c r="G43" s="237"/>
      <c r="H43" s="238">
        <f t="shared" si="0"/>
        <v>0</v>
      </c>
      <c r="I43" s="242"/>
      <c r="J43" s="239"/>
    </row>
    <row r="44" spans="1:10" x14ac:dyDescent="0.2">
      <c r="A44" s="234"/>
      <c r="B44" s="118"/>
      <c r="C44" s="235"/>
      <c r="D44" s="235"/>
      <c r="E44" s="235"/>
      <c r="F44" s="236"/>
      <c r="G44" s="237"/>
      <c r="H44" s="238">
        <f t="shared" si="0"/>
        <v>0</v>
      </c>
      <c r="I44" s="241"/>
      <c r="J44" s="239"/>
    </row>
    <row r="45" spans="1:10" x14ac:dyDescent="0.2">
      <c r="A45" s="234"/>
      <c r="B45" s="118"/>
      <c r="C45" s="235"/>
      <c r="D45" s="235"/>
      <c r="E45" s="235"/>
      <c r="F45" s="236"/>
      <c r="G45" s="237"/>
      <c r="H45" s="238">
        <f t="shared" si="0"/>
        <v>0</v>
      </c>
      <c r="I45" s="242"/>
      <c r="J45" s="239"/>
    </row>
    <row r="46" spans="1:10" x14ac:dyDescent="0.2">
      <c r="A46" s="234"/>
      <c r="B46" s="118"/>
      <c r="C46" s="235"/>
      <c r="D46" s="235"/>
      <c r="E46" s="235"/>
      <c r="F46" s="236"/>
      <c r="G46" s="237"/>
      <c r="H46" s="238">
        <f t="shared" si="0"/>
        <v>0</v>
      </c>
      <c r="I46" s="242"/>
      <c r="J46" s="239"/>
    </row>
    <row r="47" spans="1:10" x14ac:dyDescent="0.2">
      <c r="A47" s="234"/>
      <c r="B47" s="118"/>
      <c r="C47" s="235"/>
      <c r="D47" s="235"/>
      <c r="E47" s="235"/>
      <c r="F47" s="236"/>
      <c r="G47" s="237"/>
      <c r="H47" s="238">
        <f t="shared" si="0"/>
        <v>0</v>
      </c>
      <c r="I47" s="242"/>
      <c r="J47" s="239"/>
    </row>
    <row r="48" spans="1:10" x14ac:dyDescent="0.2">
      <c r="A48" s="234"/>
      <c r="B48" s="118"/>
      <c r="C48" s="235"/>
      <c r="D48" s="235"/>
      <c r="E48" s="235"/>
      <c r="F48" s="236"/>
      <c r="G48" s="237"/>
      <c r="H48" s="238">
        <f t="shared" si="0"/>
        <v>0</v>
      </c>
      <c r="I48" s="242"/>
      <c r="J48" s="239"/>
    </row>
    <row r="49" spans="1:10" x14ac:dyDescent="0.2">
      <c r="A49" s="234"/>
      <c r="B49" s="118"/>
      <c r="C49" s="235"/>
      <c r="D49" s="235"/>
      <c r="E49" s="235"/>
      <c r="F49" s="236"/>
      <c r="G49" s="237"/>
      <c r="H49" s="238">
        <f t="shared" si="0"/>
        <v>0</v>
      </c>
      <c r="I49" s="242"/>
      <c r="J49" s="239"/>
    </row>
    <row r="50" spans="1:10" x14ac:dyDescent="0.2">
      <c r="A50" s="234"/>
      <c r="B50" s="118"/>
      <c r="C50" s="235"/>
      <c r="D50" s="235"/>
      <c r="E50" s="235"/>
      <c r="F50" s="236"/>
      <c r="G50" s="237"/>
      <c r="H50" s="238">
        <f t="shared" si="0"/>
        <v>0</v>
      </c>
      <c r="I50" s="242"/>
      <c r="J50" s="239"/>
    </row>
    <row r="51" spans="1:10" x14ac:dyDescent="0.2">
      <c r="A51" s="234"/>
      <c r="B51" s="118"/>
      <c r="C51" s="235"/>
      <c r="D51" s="235"/>
      <c r="E51" s="235"/>
      <c r="F51" s="236"/>
      <c r="G51" s="237"/>
      <c r="H51" s="238">
        <f t="shared" si="0"/>
        <v>0</v>
      </c>
      <c r="I51" s="242"/>
      <c r="J51" s="239"/>
    </row>
    <row r="52" spans="1:10" x14ac:dyDescent="0.2">
      <c r="A52" s="234"/>
      <c r="B52" s="118"/>
      <c r="C52" s="235"/>
      <c r="D52" s="235"/>
      <c r="E52" s="235"/>
      <c r="F52" s="236"/>
      <c r="G52" s="237"/>
      <c r="H52" s="238">
        <f t="shared" si="0"/>
        <v>0</v>
      </c>
      <c r="I52" s="241"/>
      <c r="J52" s="239"/>
    </row>
    <row r="53" spans="1:10" x14ac:dyDescent="0.2">
      <c r="A53" s="234"/>
      <c r="B53" s="118"/>
      <c r="C53" s="235"/>
      <c r="D53" s="235"/>
      <c r="E53" s="235"/>
      <c r="F53" s="236"/>
      <c r="G53" s="237"/>
      <c r="H53" s="238">
        <f t="shared" si="0"/>
        <v>0</v>
      </c>
      <c r="I53" s="242"/>
      <c r="J53" s="239"/>
    </row>
    <row r="54" spans="1:10" x14ac:dyDescent="0.2">
      <c r="A54" s="234"/>
      <c r="B54" s="118"/>
      <c r="C54" s="235"/>
      <c r="D54" s="235"/>
      <c r="E54" s="235"/>
      <c r="F54" s="236"/>
      <c r="G54" s="237"/>
      <c r="H54" s="238">
        <f t="shared" si="0"/>
        <v>0</v>
      </c>
      <c r="I54" s="242"/>
      <c r="J54" s="239"/>
    </row>
    <row r="55" spans="1:10" x14ac:dyDescent="0.2">
      <c r="A55" s="234"/>
      <c r="B55" s="118"/>
      <c r="C55" s="235"/>
      <c r="D55" s="235"/>
      <c r="E55" s="235"/>
      <c r="F55" s="236"/>
      <c r="G55" s="237"/>
      <c r="H55" s="238">
        <f t="shared" si="0"/>
        <v>0</v>
      </c>
      <c r="I55" s="242"/>
      <c r="J55" s="239"/>
    </row>
    <row r="56" spans="1:10" x14ac:dyDescent="0.2">
      <c r="A56" s="234"/>
      <c r="B56" s="118"/>
      <c r="C56" s="235"/>
      <c r="D56" s="235"/>
      <c r="E56" s="235"/>
      <c r="F56" s="236"/>
      <c r="G56" s="237"/>
      <c r="H56" s="238">
        <f t="shared" si="0"/>
        <v>0</v>
      </c>
      <c r="I56" s="242"/>
      <c r="J56" s="239"/>
    </row>
    <row r="57" spans="1:10" x14ac:dyDescent="0.2">
      <c r="A57" s="234"/>
      <c r="B57" s="118"/>
      <c r="C57" s="235"/>
      <c r="D57" s="235"/>
      <c r="E57" s="235"/>
      <c r="F57" s="236"/>
      <c r="G57" s="237"/>
      <c r="H57" s="238">
        <f t="shared" si="0"/>
        <v>0</v>
      </c>
      <c r="I57" s="242"/>
      <c r="J57" s="239"/>
    </row>
    <row r="58" spans="1:10" x14ac:dyDescent="0.2">
      <c r="A58" s="234"/>
      <c r="B58" s="118"/>
      <c r="C58" s="235"/>
      <c r="D58" s="235"/>
      <c r="E58" s="235"/>
      <c r="F58" s="236"/>
      <c r="G58" s="237"/>
      <c r="H58" s="238">
        <f t="shared" si="0"/>
        <v>0</v>
      </c>
      <c r="I58" s="242"/>
      <c r="J58" s="239"/>
    </row>
    <row r="59" spans="1:10" x14ac:dyDescent="0.2">
      <c r="A59" s="234"/>
      <c r="B59" s="118"/>
      <c r="C59" s="235"/>
      <c r="D59" s="235"/>
      <c r="E59" s="235"/>
      <c r="F59" s="236"/>
      <c r="G59" s="237"/>
      <c r="H59" s="238">
        <f t="shared" si="0"/>
        <v>0</v>
      </c>
      <c r="I59" s="242"/>
      <c r="J59" s="239"/>
    </row>
    <row r="60" spans="1:10" x14ac:dyDescent="0.2">
      <c r="A60" s="234"/>
      <c r="B60" s="118"/>
      <c r="C60" s="235"/>
      <c r="D60" s="235"/>
      <c r="E60" s="235"/>
      <c r="F60" s="236"/>
      <c r="G60" s="237"/>
      <c r="H60" s="238">
        <f t="shared" si="0"/>
        <v>0</v>
      </c>
      <c r="I60" s="242"/>
      <c r="J60" s="239"/>
    </row>
    <row r="61" spans="1:10" x14ac:dyDescent="0.2">
      <c r="A61" s="234"/>
      <c r="B61" s="118"/>
      <c r="C61" s="235"/>
      <c r="D61" s="235"/>
      <c r="E61" s="235"/>
      <c r="F61" s="236"/>
      <c r="G61" s="237"/>
      <c r="H61" s="238">
        <f t="shared" si="0"/>
        <v>0</v>
      </c>
      <c r="I61" s="242"/>
      <c r="J61" s="239"/>
    </row>
    <row r="62" spans="1:10" x14ac:dyDescent="0.2">
      <c r="A62" s="234"/>
      <c r="B62" s="118"/>
      <c r="C62" s="235"/>
      <c r="D62" s="235"/>
      <c r="E62" s="235"/>
      <c r="F62" s="236"/>
      <c r="G62" s="237"/>
      <c r="H62" s="238">
        <f t="shared" si="0"/>
        <v>0</v>
      </c>
      <c r="I62" s="241"/>
      <c r="J62" s="239"/>
    </row>
    <row r="63" spans="1:10" x14ac:dyDescent="0.2">
      <c r="A63" s="234"/>
      <c r="B63" s="118"/>
      <c r="C63" s="235"/>
      <c r="D63" s="235"/>
      <c r="E63" s="235"/>
      <c r="F63" s="236"/>
      <c r="G63" s="237"/>
      <c r="H63" s="238">
        <f t="shared" si="0"/>
        <v>0</v>
      </c>
      <c r="I63" s="242"/>
      <c r="J63" s="239"/>
    </row>
    <row r="64" spans="1:10" x14ac:dyDescent="0.2">
      <c r="A64" s="234"/>
      <c r="B64" s="118"/>
      <c r="C64" s="235"/>
      <c r="D64" s="235"/>
      <c r="E64" s="235"/>
      <c r="F64" s="236"/>
      <c r="G64" s="237"/>
      <c r="H64" s="238">
        <f t="shared" si="0"/>
        <v>0</v>
      </c>
      <c r="I64" s="242"/>
      <c r="J64" s="239"/>
    </row>
    <row r="65" spans="1:10" x14ac:dyDescent="0.2">
      <c r="A65" s="234"/>
      <c r="B65" s="118"/>
      <c r="C65" s="235"/>
      <c r="D65" s="235"/>
      <c r="E65" s="235"/>
      <c r="F65" s="236"/>
      <c r="G65" s="237"/>
      <c r="H65" s="238">
        <f t="shared" si="0"/>
        <v>0</v>
      </c>
      <c r="I65" s="242"/>
      <c r="J65" s="239"/>
    </row>
    <row r="66" spans="1:10" x14ac:dyDescent="0.2">
      <c r="A66" s="234"/>
      <c r="B66" s="118"/>
      <c r="C66" s="235"/>
      <c r="D66" s="235"/>
      <c r="E66" s="235"/>
      <c r="F66" s="236"/>
      <c r="G66" s="237"/>
      <c r="H66" s="238">
        <f t="shared" si="0"/>
        <v>0</v>
      </c>
      <c r="I66" s="242"/>
      <c r="J66" s="239"/>
    </row>
    <row r="67" spans="1:10" x14ac:dyDescent="0.2">
      <c r="A67" s="234"/>
      <c r="B67" s="118"/>
      <c r="C67" s="248"/>
      <c r="D67" s="248"/>
      <c r="E67" s="248"/>
      <c r="F67" s="236"/>
      <c r="G67" s="249"/>
      <c r="H67" s="238"/>
      <c r="I67" s="250"/>
      <c r="J67" s="250"/>
    </row>
    <row r="68" spans="1:10" x14ac:dyDescent="0.2">
      <c r="A68" s="234"/>
      <c r="B68" s="118"/>
      <c r="C68" s="248"/>
      <c r="D68" s="248"/>
      <c r="E68" s="248"/>
      <c r="F68" s="236"/>
      <c r="G68" s="249"/>
      <c r="H68" s="238"/>
      <c r="I68" s="250"/>
      <c r="J68" s="250"/>
    </row>
    <row r="69" spans="1:10" x14ac:dyDescent="0.2">
      <c r="A69" s="234"/>
      <c r="B69" s="118"/>
      <c r="C69" s="248"/>
      <c r="D69" s="248"/>
      <c r="E69" s="248"/>
      <c r="F69" s="236"/>
      <c r="G69" s="249"/>
      <c r="H69" s="238"/>
      <c r="I69" s="250"/>
      <c r="J69" s="250"/>
    </row>
    <row r="70" spans="1:10" x14ac:dyDescent="0.2">
      <c r="A70" s="234"/>
      <c r="B70" s="118"/>
      <c r="C70" s="248"/>
      <c r="D70" s="248"/>
      <c r="E70" s="248"/>
      <c r="F70" s="236"/>
      <c r="G70" s="249"/>
      <c r="H70" s="238"/>
      <c r="I70" s="250"/>
      <c r="J70" s="250"/>
    </row>
    <row r="71" spans="1:10" x14ac:dyDescent="0.2">
      <c r="A71" s="234"/>
      <c r="B71" s="118"/>
      <c r="C71" s="248"/>
      <c r="D71" s="248"/>
      <c r="E71" s="248"/>
      <c r="F71" s="236"/>
      <c r="G71" s="249"/>
      <c r="H71" s="238"/>
      <c r="I71" s="250"/>
      <c r="J71" s="250"/>
    </row>
    <row r="72" spans="1:10" x14ac:dyDescent="0.2">
      <c r="A72" s="234"/>
      <c r="B72" s="118"/>
      <c r="C72" s="248"/>
      <c r="D72" s="248"/>
      <c r="E72" s="248"/>
      <c r="F72" s="236"/>
      <c r="G72" s="249"/>
      <c r="H72" s="238"/>
      <c r="I72" s="250"/>
      <c r="J72" s="250"/>
    </row>
    <row r="73" spans="1:10" x14ac:dyDescent="0.2">
      <c r="A73" s="234"/>
      <c r="B73" s="118"/>
      <c r="C73" s="248"/>
      <c r="D73" s="248"/>
      <c r="E73" s="248"/>
      <c r="F73" s="236"/>
      <c r="G73" s="249"/>
      <c r="H73" s="238"/>
      <c r="I73" s="250"/>
      <c r="J73" s="250"/>
    </row>
    <row r="74" spans="1:10" x14ac:dyDescent="0.2">
      <c r="A74" s="234"/>
      <c r="B74" s="118"/>
      <c r="C74" s="248"/>
      <c r="D74" s="248"/>
      <c r="E74" s="248"/>
      <c r="F74" s="236"/>
      <c r="G74" s="249"/>
      <c r="H74" s="238"/>
      <c r="I74" s="250"/>
      <c r="J74" s="250"/>
    </row>
    <row r="75" spans="1:10" x14ac:dyDescent="0.2">
      <c r="A75" s="234"/>
      <c r="B75" s="118"/>
      <c r="C75" s="248"/>
      <c r="D75" s="248"/>
      <c r="E75" s="248"/>
      <c r="F75" s="236"/>
      <c r="G75" s="249"/>
      <c r="H75" s="238"/>
      <c r="I75" s="250"/>
      <c r="J75" s="250"/>
    </row>
    <row r="76" spans="1:10" x14ac:dyDescent="0.2">
      <c r="A76" s="234"/>
      <c r="B76" s="118"/>
      <c r="C76" s="248"/>
      <c r="D76" s="248"/>
      <c r="E76" s="248"/>
      <c r="F76" s="236"/>
      <c r="G76" s="249"/>
      <c r="H76" s="238"/>
      <c r="I76" s="250"/>
      <c r="J76" s="250"/>
    </row>
    <row r="77" spans="1:10" x14ac:dyDescent="0.2">
      <c r="A77" s="234"/>
      <c r="B77" s="118"/>
      <c r="C77" s="248"/>
      <c r="D77" s="248"/>
      <c r="E77" s="248"/>
      <c r="F77" s="236"/>
      <c r="G77" s="249"/>
      <c r="H77" s="238"/>
      <c r="I77" s="250"/>
      <c r="J77" s="250"/>
    </row>
    <row r="78" spans="1:10" x14ac:dyDescent="0.2">
      <c r="A78" s="234"/>
      <c r="B78" s="118"/>
      <c r="C78" s="248"/>
      <c r="D78" s="248"/>
      <c r="E78" s="248"/>
      <c r="F78" s="236"/>
      <c r="G78" s="249"/>
      <c r="H78" s="238"/>
      <c r="I78" s="250"/>
      <c r="J78" s="250"/>
    </row>
    <row r="79" spans="1:10" x14ac:dyDescent="0.2">
      <c r="A79" s="234"/>
      <c r="B79" s="118"/>
      <c r="C79" s="248"/>
      <c r="D79" s="248"/>
      <c r="E79" s="248"/>
      <c r="F79" s="236"/>
      <c r="G79" s="249"/>
      <c r="H79" s="238"/>
      <c r="I79" s="250"/>
      <c r="J79" s="250"/>
    </row>
    <row r="80" spans="1:10" x14ac:dyDescent="0.2">
      <c r="A80" s="234"/>
      <c r="B80" s="118"/>
      <c r="C80" s="248"/>
      <c r="D80" s="248"/>
      <c r="E80" s="248"/>
      <c r="F80" s="236"/>
      <c r="G80" s="249"/>
      <c r="H80" s="238"/>
      <c r="I80" s="250"/>
      <c r="J80" s="250"/>
    </row>
    <row r="81" spans="1:10" x14ac:dyDescent="0.2">
      <c r="A81" s="234"/>
      <c r="B81" s="118"/>
      <c r="C81" s="248"/>
      <c r="D81" s="248"/>
      <c r="E81" s="248"/>
      <c r="F81" s="236"/>
      <c r="G81" s="249"/>
      <c r="H81" s="238"/>
      <c r="I81" s="250"/>
      <c r="J81" s="250"/>
    </row>
    <row r="82" spans="1:10" x14ac:dyDescent="0.2">
      <c r="A82" s="234"/>
      <c r="B82" s="118"/>
      <c r="C82" s="248"/>
      <c r="D82" s="248"/>
      <c r="E82" s="248"/>
      <c r="F82" s="236"/>
      <c r="G82" s="249"/>
      <c r="H82" s="238"/>
      <c r="I82" s="250"/>
      <c r="J82" s="250"/>
    </row>
    <row r="83" spans="1:10" x14ac:dyDescent="0.2">
      <c r="A83" s="234"/>
      <c r="B83" s="118"/>
      <c r="C83" s="248"/>
      <c r="D83" s="248"/>
      <c r="E83" s="248"/>
      <c r="F83" s="236"/>
      <c r="G83" s="249"/>
      <c r="H83" s="238"/>
      <c r="I83" s="250"/>
      <c r="J83" s="250"/>
    </row>
    <row r="84" spans="1:10" x14ac:dyDescent="0.2">
      <c r="A84" s="234"/>
      <c r="B84" s="118"/>
      <c r="C84" s="248"/>
      <c r="D84" s="248"/>
      <c r="E84" s="248"/>
      <c r="F84" s="236"/>
      <c r="G84" s="249"/>
      <c r="H84" s="238"/>
      <c r="I84" s="250"/>
      <c r="J84" s="250"/>
    </row>
    <row r="85" spans="1:10" x14ac:dyDescent="0.2">
      <c r="A85" s="234"/>
      <c r="B85" s="118"/>
      <c r="C85" s="248"/>
      <c r="D85" s="248"/>
      <c r="E85" s="248"/>
      <c r="F85" s="236"/>
      <c r="G85" s="249"/>
      <c r="H85" s="238"/>
      <c r="I85" s="250"/>
      <c r="J85" s="250"/>
    </row>
    <row r="86" spans="1:10" x14ac:dyDescent="0.2">
      <c r="A86" s="234"/>
      <c r="B86" s="118"/>
      <c r="C86" s="248"/>
      <c r="D86" s="248"/>
      <c r="E86" s="248"/>
      <c r="F86" s="236"/>
      <c r="G86" s="249"/>
      <c r="H86" s="238"/>
      <c r="I86" s="250"/>
      <c r="J86" s="250"/>
    </row>
    <row r="87" spans="1:10" x14ac:dyDescent="0.2">
      <c r="A87" s="234"/>
      <c r="B87" s="118"/>
      <c r="C87" s="248"/>
      <c r="D87" s="248"/>
      <c r="E87" s="248"/>
      <c r="F87" s="236"/>
      <c r="G87" s="249"/>
      <c r="H87" s="238"/>
      <c r="I87" s="250"/>
      <c r="J87" s="250"/>
    </row>
    <row r="88" spans="1:10" x14ac:dyDescent="0.2">
      <c r="A88" s="234"/>
      <c r="B88" s="118"/>
      <c r="C88" s="248"/>
      <c r="D88" s="248"/>
      <c r="E88" s="248"/>
      <c r="F88" s="236"/>
      <c r="G88" s="249"/>
      <c r="H88" s="238"/>
      <c r="I88" s="250"/>
      <c r="J88" s="250"/>
    </row>
    <row r="89" spans="1:10" x14ac:dyDescent="0.2">
      <c r="A89" s="234"/>
      <c r="B89" s="118"/>
      <c r="C89" s="248"/>
      <c r="D89" s="248"/>
      <c r="E89" s="248"/>
      <c r="F89" s="236"/>
      <c r="G89" s="249"/>
      <c r="H89" s="238"/>
      <c r="I89" s="250"/>
      <c r="J89" s="250"/>
    </row>
    <row r="90" spans="1:10" x14ac:dyDescent="0.2">
      <c r="A90" s="234"/>
      <c r="B90" s="119"/>
      <c r="C90" s="248"/>
      <c r="D90" s="248"/>
      <c r="E90" s="248"/>
      <c r="F90" s="236"/>
      <c r="G90" s="249"/>
      <c r="H90" s="238"/>
      <c r="I90" s="250"/>
      <c r="J90" s="250"/>
    </row>
    <row r="91" spans="1:10" x14ac:dyDescent="0.2">
      <c r="A91" s="234"/>
      <c r="B91" s="119"/>
      <c r="C91" s="248"/>
      <c r="D91" s="248"/>
      <c r="E91" s="248"/>
      <c r="F91" s="236"/>
      <c r="G91" s="249"/>
      <c r="H91" s="238"/>
      <c r="I91" s="250"/>
      <c r="J91" s="250"/>
    </row>
    <row r="92" spans="1:10" x14ac:dyDescent="0.2">
      <c r="A92" s="234"/>
      <c r="B92" s="119"/>
      <c r="C92" s="248"/>
      <c r="D92" s="248"/>
      <c r="E92" s="248"/>
      <c r="F92" s="236"/>
      <c r="G92" s="249"/>
      <c r="H92" s="238"/>
      <c r="I92" s="250"/>
      <c r="J92" s="250"/>
    </row>
    <row r="93" spans="1:10" x14ac:dyDescent="0.2">
      <c r="A93" s="234"/>
      <c r="B93" s="119"/>
      <c r="C93" s="248"/>
      <c r="D93" s="248"/>
      <c r="E93" s="248"/>
      <c r="F93" s="236"/>
      <c r="G93" s="249"/>
      <c r="H93" s="238"/>
      <c r="I93" s="250"/>
      <c r="J93" s="250"/>
    </row>
    <row r="94" spans="1:10" x14ac:dyDescent="0.2">
      <c r="A94" s="234"/>
      <c r="B94" s="119"/>
      <c r="C94" s="248"/>
      <c r="D94" s="248"/>
      <c r="E94" s="248"/>
      <c r="F94" s="236"/>
      <c r="G94" s="249"/>
      <c r="H94" s="238"/>
      <c r="I94" s="250"/>
      <c r="J94" s="250"/>
    </row>
    <row r="95" spans="1:10" x14ac:dyDescent="0.2">
      <c r="A95" s="234"/>
      <c r="B95" s="119"/>
      <c r="C95" s="248"/>
      <c r="D95" s="248"/>
      <c r="E95" s="248"/>
      <c r="F95" s="236"/>
      <c r="G95" s="249"/>
      <c r="H95" s="238"/>
      <c r="I95" s="250"/>
      <c r="J95" s="250"/>
    </row>
    <row r="96" spans="1:10" x14ac:dyDescent="0.2">
      <c r="A96" s="234"/>
      <c r="B96" s="119"/>
      <c r="C96" s="248"/>
      <c r="D96" s="248"/>
      <c r="E96" s="248"/>
      <c r="F96" s="236"/>
      <c r="G96" s="249"/>
      <c r="H96" s="238"/>
      <c r="I96" s="250"/>
      <c r="J96" s="250"/>
    </row>
    <row r="97" spans="1:10" x14ac:dyDescent="0.2">
      <c r="A97" s="234"/>
      <c r="B97" s="119"/>
      <c r="C97" s="248"/>
      <c r="D97" s="248"/>
      <c r="E97" s="248"/>
      <c r="F97" s="236"/>
      <c r="G97" s="249"/>
      <c r="H97" s="238"/>
      <c r="I97" s="250"/>
      <c r="J97" s="250"/>
    </row>
    <row r="98" spans="1:10" x14ac:dyDescent="0.2">
      <c r="A98" s="234"/>
      <c r="B98" s="119"/>
      <c r="C98" s="248"/>
      <c r="D98" s="248"/>
      <c r="E98" s="248"/>
      <c r="F98" s="236"/>
      <c r="G98" s="249"/>
      <c r="H98" s="238"/>
      <c r="I98" s="250"/>
      <c r="J98" s="250"/>
    </row>
    <row r="99" spans="1:10" x14ac:dyDescent="0.2">
      <c r="A99" s="234"/>
      <c r="B99" s="119"/>
      <c r="C99" s="248"/>
      <c r="D99" s="248"/>
      <c r="E99" s="248"/>
      <c r="F99" s="236"/>
      <c r="G99" s="249"/>
      <c r="H99" s="238"/>
      <c r="I99" s="250"/>
      <c r="J99" s="250"/>
    </row>
    <row r="100" spans="1:10" x14ac:dyDescent="0.2">
      <c r="A100" s="234"/>
      <c r="B100" s="119"/>
      <c r="C100" s="248"/>
      <c r="D100" s="248"/>
      <c r="E100" s="248"/>
      <c r="F100" s="236"/>
      <c r="G100" s="249"/>
      <c r="H100" s="238"/>
      <c r="I100" s="250"/>
      <c r="J100" s="250"/>
    </row>
    <row r="101" spans="1:10" x14ac:dyDescent="0.2">
      <c r="A101" s="234"/>
      <c r="B101" s="119"/>
      <c r="C101" s="248"/>
      <c r="D101" s="248"/>
      <c r="E101" s="248"/>
      <c r="F101" s="236"/>
      <c r="G101" s="249"/>
      <c r="H101" s="238"/>
      <c r="I101" s="250"/>
      <c r="J101" s="250"/>
    </row>
    <row r="102" spans="1:10" x14ac:dyDescent="0.2">
      <c r="A102" s="234"/>
      <c r="B102" s="119"/>
      <c r="C102" s="248"/>
      <c r="D102" s="248"/>
      <c r="E102" s="248"/>
      <c r="F102" s="236"/>
      <c r="G102" s="249"/>
      <c r="H102" s="238"/>
      <c r="I102" s="250"/>
      <c r="J102" s="250"/>
    </row>
    <row r="103" spans="1:10" x14ac:dyDescent="0.2">
      <c r="A103" s="234"/>
      <c r="B103" s="119"/>
      <c r="C103" s="248"/>
      <c r="D103" s="248"/>
      <c r="E103" s="248"/>
      <c r="F103" s="236"/>
      <c r="G103" s="249"/>
      <c r="H103" s="238"/>
      <c r="I103" s="250"/>
      <c r="J103" s="250"/>
    </row>
    <row r="104" spans="1:10" x14ac:dyDescent="0.2">
      <c r="A104" s="234"/>
      <c r="B104" s="119"/>
      <c r="C104" s="248"/>
      <c r="D104" s="248"/>
      <c r="E104" s="248"/>
      <c r="F104" s="236"/>
      <c r="G104" s="249"/>
      <c r="H104" s="238"/>
      <c r="I104" s="250"/>
      <c r="J104" s="250"/>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5" activePane="bottomLeft" state="frozen"/>
      <selection activeCell="T11" sqref="T11"/>
      <selection pane="bottomLeft" activeCell="X20" sqref="X20"/>
    </sheetView>
  </sheetViews>
  <sheetFormatPr defaultColWidth="9.140625" defaultRowHeight="14.25" x14ac:dyDescent="0.2"/>
  <cols>
    <col min="1" max="1" width="15.5703125" style="228" customWidth="1"/>
    <col min="2" max="2" width="24.7109375" style="228" customWidth="1"/>
    <col min="3" max="3" width="13" style="228" customWidth="1"/>
    <col min="4" max="5" width="12.7109375" style="228" customWidth="1"/>
    <col min="6" max="7" width="13.85546875" style="251" customWidth="1"/>
    <col min="8" max="8" width="13.85546875" style="228" customWidth="1"/>
    <col min="9" max="9" width="22" style="226" customWidth="1"/>
    <col min="10" max="10" width="27.7109375" style="226" customWidth="1"/>
    <col min="11" max="11" width="23.140625" style="226" customWidth="1"/>
    <col min="12" max="12" width="22.140625" style="226" customWidth="1"/>
    <col min="13" max="23" width="9.140625" style="227"/>
    <col min="24" max="16384" width="9.140625" style="228"/>
  </cols>
  <sheetData>
    <row r="1" spans="1:23" ht="102" customHeight="1" x14ac:dyDescent="0.2">
      <c r="A1" s="674" t="s">
        <v>124</v>
      </c>
      <c r="B1" s="674"/>
      <c r="C1" s="674"/>
      <c r="D1" s="674"/>
      <c r="E1" s="674"/>
      <c r="F1" s="674"/>
      <c r="G1" s="675"/>
      <c r="H1" s="674"/>
      <c r="I1" s="674"/>
    </row>
    <row r="2" spans="1:23" ht="15" x14ac:dyDescent="0.2">
      <c r="A2" s="229"/>
      <c r="B2" s="229"/>
      <c r="C2" s="229"/>
      <c r="D2" s="229"/>
      <c r="E2" s="229"/>
      <c r="F2" s="230">
        <f>SUM(F4:F104)</f>
        <v>0</v>
      </c>
      <c r="G2" s="230">
        <f>SUM(G4:G104)</f>
        <v>0</v>
      </c>
      <c r="H2" s="230">
        <f>SUM(H4:H104)</f>
        <v>0</v>
      </c>
      <c r="I2" s="231"/>
      <c r="J2" s="232"/>
      <c r="K2" s="232"/>
      <c r="L2" s="232"/>
      <c r="N2" s="117" t="s">
        <v>137</v>
      </c>
      <c r="O2" s="228"/>
      <c r="P2" s="228"/>
      <c r="Q2" s="228"/>
      <c r="R2" s="228"/>
      <c r="S2" s="228"/>
      <c r="T2" s="228"/>
      <c r="U2" s="228"/>
      <c r="V2" s="228"/>
      <c r="W2" s="228"/>
    </row>
    <row r="3" spans="1:23" ht="47.25" customHeight="1" x14ac:dyDescent="0.2">
      <c r="A3" s="229" t="s">
        <v>125</v>
      </c>
      <c r="B3" s="229" t="s">
        <v>126</v>
      </c>
      <c r="C3" s="229" t="s">
        <v>127</v>
      </c>
      <c r="D3" s="229" t="s">
        <v>128</v>
      </c>
      <c r="E3" s="229" t="s">
        <v>129</v>
      </c>
      <c r="F3" s="230" t="s">
        <v>130</v>
      </c>
      <c r="G3" s="230" t="s">
        <v>131</v>
      </c>
      <c r="H3" s="229" t="s">
        <v>132</v>
      </c>
      <c r="I3" s="229" t="s">
        <v>133</v>
      </c>
      <c r="J3" s="233" t="s">
        <v>134</v>
      </c>
      <c r="K3" s="233" t="s">
        <v>135</v>
      </c>
      <c r="L3" s="233" t="s">
        <v>136</v>
      </c>
      <c r="N3" s="117" t="s">
        <v>138</v>
      </c>
      <c r="O3" s="228"/>
      <c r="P3" s="228"/>
      <c r="Q3" s="228"/>
      <c r="R3" s="228"/>
      <c r="S3" s="228"/>
      <c r="T3" s="228"/>
      <c r="U3" s="228"/>
      <c r="V3" s="228"/>
      <c r="W3" s="228"/>
    </row>
    <row r="4" spans="1:23" x14ac:dyDescent="0.2">
      <c r="A4" s="252">
        <f>+'CF RP'!A4</f>
        <v>0</v>
      </c>
      <c r="B4" s="253">
        <f>+'CF RP'!B4</f>
        <v>0</v>
      </c>
      <c r="C4" s="254">
        <f>+'CF RP'!C4</f>
        <v>0</v>
      </c>
      <c r="D4" s="254">
        <f>+'CF RP'!D4</f>
        <v>0</v>
      </c>
      <c r="E4" s="254">
        <f>+'CF RP'!E4</f>
        <v>0</v>
      </c>
      <c r="F4" s="236">
        <f>+'CF RP'!F4</f>
        <v>0</v>
      </c>
      <c r="G4" s="237">
        <f>+'CF RP'!G4</f>
        <v>0</v>
      </c>
      <c r="H4" s="238">
        <f>+F4-G4</f>
        <v>0</v>
      </c>
      <c r="I4" s="239"/>
      <c r="J4" s="255">
        <f>+'CF RP'!J4</f>
        <v>0</v>
      </c>
      <c r="K4" s="239"/>
      <c r="L4" s="239"/>
      <c r="N4" s="117" t="s">
        <v>82</v>
      </c>
      <c r="O4" s="228"/>
      <c r="P4" s="228"/>
      <c r="Q4" s="228"/>
      <c r="R4" s="228"/>
      <c r="S4" s="228"/>
      <c r="T4" s="228"/>
      <c r="U4" s="228"/>
      <c r="V4" s="228"/>
      <c r="W4" s="228"/>
    </row>
    <row r="5" spans="1:23" x14ac:dyDescent="0.2">
      <c r="A5" s="252">
        <f>+'CF RP'!A5</f>
        <v>0</v>
      </c>
      <c r="B5" s="253">
        <f>+'CF RP'!B5</f>
        <v>0</v>
      </c>
      <c r="C5" s="254">
        <f>+'CF RP'!C5</f>
        <v>0</v>
      </c>
      <c r="D5" s="254">
        <f>+'CF RP'!D5</f>
        <v>0</v>
      </c>
      <c r="E5" s="254">
        <f>+'CF RP'!E5</f>
        <v>0</v>
      </c>
      <c r="F5" s="236">
        <f>+'CF RP'!F5</f>
        <v>0</v>
      </c>
      <c r="G5" s="237">
        <f>+'CF RP'!G5</f>
        <v>0</v>
      </c>
      <c r="H5" s="238">
        <f t="shared" ref="H5:H68" si="0">+F5-G5</f>
        <v>0</v>
      </c>
      <c r="I5" s="240"/>
      <c r="J5" s="255">
        <f>+'CF RP'!J5</f>
        <v>0</v>
      </c>
      <c r="K5" s="239"/>
      <c r="L5" s="239"/>
      <c r="N5" s="117" t="s">
        <v>139</v>
      </c>
      <c r="O5" s="228"/>
      <c r="P5" s="228"/>
      <c r="Q5" s="228"/>
      <c r="R5" s="228"/>
      <c r="S5" s="228"/>
      <c r="T5" s="228"/>
      <c r="U5" s="228"/>
      <c r="V5" s="228"/>
      <c r="W5" s="228"/>
    </row>
    <row r="6" spans="1:23" x14ac:dyDescent="0.2">
      <c r="A6" s="252">
        <f>+'CF RP'!A6</f>
        <v>0</v>
      </c>
      <c r="B6" s="253">
        <f>+'CF RP'!B6</f>
        <v>0</v>
      </c>
      <c r="C6" s="254">
        <f>+'CF RP'!C6</f>
        <v>0</v>
      </c>
      <c r="D6" s="254">
        <f>+'CF RP'!D6</f>
        <v>0</v>
      </c>
      <c r="E6" s="254">
        <f>+'CF RP'!E6</f>
        <v>0</v>
      </c>
      <c r="F6" s="236">
        <f>+'CF RP'!F6</f>
        <v>0</v>
      </c>
      <c r="G6" s="237">
        <f>+'CF RP'!G6</f>
        <v>0</v>
      </c>
      <c r="H6" s="238">
        <f t="shared" si="0"/>
        <v>0</v>
      </c>
      <c r="I6" s="241"/>
      <c r="J6" s="255">
        <f>+'CF RP'!J6</f>
        <v>0</v>
      </c>
      <c r="K6" s="239"/>
      <c r="L6" s="239"/>
      <c r="N6" s="117" t="s">
        <v>140</v>
      </c>
      <c r="O6" s="228"/>
      <c r="P6" s="228"/>
      <c r="Q6" s="228"/>
      <c r="R6" s="228"/>
      <c r="S6" s="228"/>
      <c r="T6" s="228"/>
      <c r="U6" s="228"/>
      <c r="V6" s="228"/>
      <c r="W6" s="228"/>
    </row>
    <row r="7" spans="1:23" x14ac:dyDescent="0.2">
      <c r="A7" s="252">
        <f>+'CF RP'!A7</f>
        <v>0</v>
      </c>
      <c r="B7" s="253">
        <f>+'CF RP'!B7</f>
        <v>0</v>
      </c>
      <c r="C7" s="254">
        <f>+'CF RP'!C7</f>
        <v>0</v>
      </c>
      <c r="D7" s="254">
        <f>+'CF RP'!D7</f>
        <v>0</v>
      </c>
      <c r="E7" s="254">
        <f>+'CF RP'!E7</f>
        <v>0</v>
      </c>
      <c r="F7" s="236">
        <f>+'CF RP'!F7</f>
        <v>0</v>
      </c>
      <c r="G7" s="237">
        <f>+'CF RP'!G7</f>
        <v>0</v>
      </c>
      <c r="H7" s="238">
        <f t="shared" si="0"/>
        <v>0</v>
      </c>
      <c r="I7" s="242"/>
      <c r="J7" s="255">
        <f>+'CF RP'!J7</f>
        <v>0</v>
      </c>
      <c r="K7" s="239"/>
      <c r="L7" s="239"/>
    </row>
    <row r="8" spans="1:23" x14ac:dyDescent="0.2">
      <c r="A8" s="252">
        <f>+'CF RP'!A8</f>
        <v>0</v>
      </c>
      <c r="B8" s="253">
        <f>+'CF RP'!B8</f>
        <v>0</v>
      </c>
      <c r="C8" s="254">
        <f>+'CF RP'!C8</f>
        <v>0</v>
      </c>
      <c r="D8" s="254">
        <f>+'CF RP'!D8</f>
        <v>0</v>
      </c>
      <c r="E8" s="254">
        <f>+'CF RP'!E8</f>
        <v>0</v>
      </c>
      <c r="F8" s="236">
        <f>+'CF RP'!F8</f>
        <v>0</v>
      </c>
      <c r="G8" s="237">
        <f>+'CF RP'!G8</f>
        <v>0</v>
      </c>
      <c r="H8" s="238">
        <f t="shared" si="0"/>
        <v>0</v>
      </c>
      <c r="I8" s="242"/>
      <c r="J8" s="255">
        <f>+'CF RP'!J8</f>
        <v>0</v>
      </c>
      <c r="K8" s="239"/>
      <c r="L8" s="239"/>
    </row>
    <row r="9" spans="1:23" x14ac:dyDescent="0.2">
      <c r="A9" s="252">
        <f>+'CF RP'!A9</f>
        <v>0</v>
      </c>
      <c r="B9" s="253">
        <f>+'CF RP'!B9</f>
        <v>0</v>
      </c>
      <c r="C9" s="254">
        <f>+'CF RP'!C9</f>
        <v>0</v>
      </c>
      <c r="D9" s="254">
        <f>+'CF RP'!D9</f>
        <v>0</v>
      </c>
      <c r="E9" s="254">
        <f>+'CF RP'!E9</f>
        <v>0</v>
      </c>
      <c r="F9" s="236">
        <f>+'CF RP'!F9</f>
        <v>0</v>
      </c>
      <c r="G9" s="237">
        <f>+'CF RP'!G9</f>
        <v>0</v>
      </c>
      <c r="H9" s="238">
        <f t="shared" si="0"/>
        <v>0</v>
      </c>
      <c r="I9" s="242"/>
      <c r="J9" s="255">
        <f>+'CF RP'!J9</f>
        <v>0</v>
      </c>
      <c r="K9" s="239"/>
      <c r="L9" s="239"/>
    </row>
    <row r="10" spans="1:23" x14ac:dyDescent="0.2">
      <c r="A10" s="252">
        <f>+'CF RP'!A10</f>
        <v>0</v>
      </c>
      <c r="B10" s="253">
        <f>+'CF RP'!B10</f>
        <v>0</v>
      </c>
      <c r="C10" s="254">
        <f>+'CF RP'!C10</f>
        <v>0</v>
      </c>
      <c r="D10" s="254">
        <f>+'CF RP'!D10</f>
        <v>0</v>
      </c>
      <c r="E10" s="254">
        <f>+'CF RP'!E10</f>
        <v>0</v>
      </c>
      <c r="F10" s="236">
        <f>+'CF RP'!F10</f>
        <v>0</v>
      </c>
      <c r="G10" s="237">
        <f>+'CF RP'!G10</f>
        <v>0</v>
      </c>
      <c r="H10" s="238">
        <f t="shared" si="0"/>
        <v>0</v>
      </c>
      <c r="I10" s="242"/>
      <c r="J10" s="255">
        <f>+'CF RP'!J10</f>
        <v>0</v>
      </c>
      <c r="K10" s="239"/>
      <c r="L10" s="239"/>
    </row>
    <row r="11" spans="1:23" x14ac:dyDescent="0.2">
      <c r="A11" s="252">
        <f>+'CF RP'!A11</f>
        <v>0</v>
      </c>
      <c r="B11" s="253">
        <f>+'CF RP'!B11</f>
        <v>0</v>
      </c>
      <c r="C11" s="254">
        <f>+'CF RP'!C11</f>
        <v>0</v>
      </c>
      <c r="D11" s="254">
        <f>+'CF RP'!D11</f>
        <v>0</v>
      </c>
      <c r="E11" s="254">
        <f>+'CF RP'!E11</f>
        <v>0</v>
      </c>
      <c r="F11" s="236">
        <f>+'CF RP'!F11</f>
        <v>0</v>
      </c>
      <c r="G11" s="237">
        <f>+'CF RP'!G11</f>
        <v>0</v>
      </c>
      <c r="H11" s="238">
        <f t="shared" si="0"/>
        <v>0</v>
      </c>
      <c r="I11" s="242"/>
      <c r="J11" s="255">
        <f>+'CF RP'!J11</f>
        <v>0</v>
      </c>
      <c r="K11" s="239"/>
      <c r="L11" s="239"/>
    </row>
    <row r="12" spans="1:23" x14ac:dyDescent="0.2">
      <c r="A12" s="252">
        <f>+'CF RP'!A12</f>
        <v>0</v>
      </c>
      <c r="B12" s="253">
        <f>+'CF RP'!B12</f>
        <v>0</v>
      </c>
      <c r="C12" s="254">
        <f>+'CF RP'!C12</f>
        <v>0</v>
      </c>
      <c r="D12" s="254">
        <f>+'CF RP'!D12</f>
        <v>0</v>
      </c>
      <c r="E12" s="254">
        <f>+'CF RP'!E12</f>
        <v>0</v>
      </c>
      <c r="F12" s="236">
        <f>+'CF RP'!F12</f>
        <v>0</v>
      </c>
      <c r="G12" s="237">
        <f>+'CF RP'!G12</f>
        <v>0</v>
      </c>
      <c r="H12" s="238">
        <f t="shared" si="0"/>
        <v>0</v>
      </c>
      <c r="I12" s="242"/>
      <c r="J12" s="255">
        <f>+'CF RP'!J12</f>
        <v>0</v>
      </c>
      <c r="K12" s="239"/>
      <c r="L12" s="239"/>
    </row>
    <row r="13" spans="1:23" x14ac:dyDescent="0.2">
      <c r="A13" s="252">
        <f>+'CF RP'!A13</f>
        <v>0</v>
      </c>
      <c r="B13" s="253">
        <f>+'CF RP'!B13</f>
        <v>0</v>
      </c>
      <c r="C13" s="254">
        <f>+'CF RP'!C13</f>
        <v>0</v>
      </c>
      <c r="D13" s="254">
        <f>+'CF RP'!D13</f>
        <v>0</v>
      </c>
      <c r="E13" s="254">
        <f>+'CF RP'!E13</f>
        <v>0</v>
      </c>
      <c r="F13" s="236">
        <f>+'CF RP'!F13</f>
        <v>0</v>
      </c>
      <c r="G13" s="237">
        <f>+'CF RP'!G13</f>
        <v>0</v>
      </c>
      <c r="H13" s="238">
        <f t="shared" si="0"/>
        <v>0</v>
      </c>
      <c r="I13" s="242"/>
      <c r="J13" s="255">
        <f>+'CF RP'!J13</f>
        <v>0</v>
      </c>
      <c r="K13" s="239"/>
      <c r="L13" s="239"/>
    </row>
    <row r="14" spans="1:23" x14ac:dyDescent="0.2">
      <c r="A14" s="252">
        <f>+'CF RP'!A14</f>
        <v>0</v>
      </c>
      <c r="B14" s="253">
        <f>+'CF RP'!B14</f>
        <v>0</v>
      </c>
      <c r="C14" s="254">
        <f>+'CF RP'!C14</f>
        <v>0</v>
      </c>
      <c r="D14" s="254">
        <f>+'CF RP'!D14</f>
        <v>0</v>
      </c>
      <c r="E14" s="254">
        <f>+'CF RP'!E14</f>
        <v>0</v>
      </c>
      <c r="F14" s="236">
        <f>+'CF RP'!F14</f>
        <v>0</v>
      </c>
      <c r="G14" s="237">
        <f>+'CF RP'!G14</f>
        <v>0</v>
      </c>
      <c r="H14" s="238">
        <f t="shared" si="0"/>
        <v>0</v>
      </c>
      <c r="I14" s="241"/>
      <c r="J14" s="255">
        <f>+'CF RP'!J14</f>
        <v>0</v>
      </c>
      <c r="K14" s="239"/>
      <c r="L14" s="239"/>
    </row>
    <row r="15" spans="1:23" x14ac:dyDescent="0.2">
      <c r="A15" s="252">
        <f>+'CF RP'!A15</f>
        <v>0</v>
      </c>
      <c r="B15" s="253">
        <f>+'CF RP'!B15</f>
        <v>0</v>
      </c>
      <c r="C15" s="254">
        <f>+'CF RP'!C15</f>
        <v>0</v>
      </c>
      <c r="D15" s="254">
        <f>+'CF RP'!D15</f>
        <v>0</v>
      </c>
      <c r="E15" s="254">
        <f>+'CF RP'!E15</f>
        <v>0</v>
      </c>
      <c r="F15" s="236">
        <f>+'CF RP'!F15</f>
        <v>0</v>
      </c>
      <c r="G15" s="237">
        <f>+'CF RP'!G15</f>
        <v>0</v>
      </c>
      <c r="H15" s="238">
        <f t="shared" si="0"/>
        <v>0</v>
      </c>
      <c r="I15" s="242"/>
      <c r="J15" s="255">
        <f>+'CF RP'!J15</f>
        <v>0</v>
      </c>
      <c r="K15" s="239"/>
      <c r="L15" s="239"/>
    </row>
    <row r="16" spans="1:23" x14ac:dyDescent="0.2">
      <c r="A16" s="252">
        <f>+'CF RP'!A16</f>
        <v>0</v>
      </c>
      <c r="B16" s="253">
        <f>+'CF RP'!B16</f>
        <v>0</v>
      </c>
      <c r="C16" s="254">
        <f>+'CF RP'!C16</f>
        <v>0</v>
      </c>
      <c r="D16" s="254">
        <f>+'CF RP'!D16</f>
        <v>0</v>
      </c>
      <c r="E16" s="254">
        <f>+'CF RP'!E16</f>
        <v>0</v>
      </c>
      <c r="F16" s="236">
        <f>+'CF RP'!F16</f>
        <v>0</v>
      </c>
      <c r="G16" s="237">
        <f>+'CF RP'!G16</f>
        <v>0</v>
      </c>
      <c r="H16" s="238">
        <f t="shared" si="0"/>
        <v>0</v>
      </c>
      <c r="I16" s="242"/>
      <c r="J16" s="255">
        <f>+'CF RP'!J16</f>
        <v>0</v>
      </c>
      <c r="K16" s="239"/>
      <c r="L16" s="239"/>
    </row>
    <row r="17" spans="1:12" x14ac:dyDescent="0.2">
      <c r="A17" s="252">
        <f>+'CF RP'!A17</f>
        <v>0</v>
      </c>
      <c r="B17" s="253">
        <f>+'CF RP'!B17</f>
        <v>0</v>
      </c>
      <c r="C17" s="254">
        <f>+'CF RP'!C17</f>
        <v>0</v>
      </c>
      <c r="D17" s="254">
        <f>+'CF RP'!D17</f>
        <v>0</v>
      </c>
      <c r="E17" s="254">
        <f>+'CF RP'!E17</f>
        <v>0</v>
      </c>
      <c r="F17" s="236">
        <f>+'CF RP'!F17</f>
        <v>0</v>
      </c>
      <c r="G17" s="237">
        <f>+'CF RP'!G17</f>
        <v>0</v>
      </c>
      <c r="H17" s="238">
        <f t="shared" si="0"/>
        <v>0</v>
      </c>
      <c r="I17" s="242"/>
      <c r="J17" s="255">
        <f>+'CF RP'!J17</f>
        <v>0</v>
      </c>
      <c r="K17" s="239"/>
      <c r="L17" s="239"/>
    </row>
    <row r="18" spans="1:12" x14ac:dyDescent="0.2">
      <c r="A18" s="252">
        <f>+'CF RP'!A18</f>
        <v>0</v>
      </c>
      <c r="B18" s="253">
        <f>+'CF RP'!B18</f>
        <v>0</v>
      </c>
      <c r="C18" s="254">
        <f>+'CF RP'!C18</f>
        <v>0</v>
      </c>
      <c r="D18" s="254">
        <f>+'CF RP'!D18</f>
        <v>0</v>
      </c>
      <c r="E18" s="254">
        <f>+'CF RP'!E18</f>
        <v>0</v>
      </c>
      <c r="F18" s="236">
        <f>+'CF RP'!F18</f>
        <v>0</v>
      </c>
      <c r="G18" s="237">
        <f>+'CF RP'!G18</f>
        <v>0</v>
      </c>
      <c r="H18" s="238">
        <f t="shared" si="0"/>
        <v>0</v>
      </c>
      <c r="I18" s="242"/>
      <c r="J18" s="255">
        <f>+'CF RP'!J18</f>
        <v>0</v>
      </c>
      <c r="K18" s="239"/>
      <c r="L18" s="239"/>
    </row>
    <row r="19" spans="1:12" x14ac:dyDescent="0.2">
      <c r="A19" s="252">
        <f>+'CF RP'!A19</f>
        <v>0</v>
      </c>
      <c r="B19" s="253">
        <f>+'CF RP'!B19</f>
        <v>0</v>
      </c>
      <c r="C19" s="254">
        <f>+'CF RP'!C19</f>
        <v>0</v>
      </c>
      <c r="D19" s="254">
        <f>+'CF RP'!D19</f>
        <v>0</v>
      </c>
      <c r="E19" s="254">
        <f>+'CF RP'!E19</f>
        <v>0</v>
      </c>
      <c r="F19" s="236">
        <f>+'CF RP'!F19</f>
        <v>0</v>
      </c>
      <c r="G19" s="237">
        <f>+'CF RP'!G19</f>
        <v>0</v>
      </c>
      <c r="H19" s="238">
        <f t="shared" si="0"/>
        <v>0</v>
      </c>
      <c r="I19" s="242"/>
      <c r="J19" s="255">
        <f>+'CF RP'!J19</f>
        <v>0</v>
      </c>
      <c r="K19" s="239"/>
      <c r="L19" s="239"/>
    </row>
    <row r="20" spans="1:12" x14ac:dyDescent="0.2">
      <c r="A20" s="252">
        <f>+'CF RP'!A20</f>
        <v>0</v>
      </c>
      <c r="B20" s="253">
        <f>+'CF RP'!B20</f>
        <v>0</v>
      </c>
      <c r="C20" s="254">
        <f>+'CF RP'!C20</f>
        <v>0</v>
      </c>
      <c r="D20" s="254">
        <f>+'CF RP'!D20</f>
        <v>0</v>
      </c>
      <c r="E20" s="254">
        <f>+'CF RP'!E20</f>
        <v>0</v>
      </c>
      <c r="F20" s="236">
        <f>+'CF RP'!F20</f>
        <v>0</v>
      </c>
      <c r="G20" s="237">
        <f>+'CF RP'!G20</f>
        <v>0</v>
      </c>
      <c r="H20" s="238">
        <f t="shared" si="0"/>
        <v>0</v>
      </c>
      <c r="I20" s="242"/>
      <c r="J20" s="255">
        <f>+'CF RP'!J20</f>
        <v>0</v>
      </c>
      <c r="K20" s="239"/>
      <c r="L20" s="239"/>
    </row>
    <row r="21" spans="1:12" x14ac:dyDescent="0.2">
      <c r="A21" s="252">
        <f>+'CF RP'!A21</f>
        <v>0</v>
      </c>
      <c r="B21" s="253">
        <f>+'CF RP'!B21</f>
        <v>0</v>
      </c>
      <c r="C21" s="256">
        <f>+'CF RP'!C21</f>
        <v>0</v>
      </c>
      <c r="D21" s="256">
        <f>+'CF RP'!D21</f>
        <v>0</v>
      </c>
      <c r="E21" s="256">
        <f>+'CF RP'!E21</f>
        <v>0</v>
      </c>
      <c r="F21" s="244">
        <f>+'CF RP'!F21</f>
        <v>0</v>
      </c>
      <c r="G21" s="245">
        <f>+'CF RP'!G21</f>
        <v>0</v>
      </c>
      <c r="H21" s="238">
        <f t="shared" si="0"/>
        <v>0</v>
      </c>
      <c r="I21" s="242"/>
      <c r="J21" s="257">
        <f>+'CF RP'!J21</f>
        <v>0</v>
      </c>
      <c r="K21" s="247"/>
      <c r="L21" s="247"/>
    </row>
    <row r="22" spans="1:12" x14ac:dyDescent="0.2">
      <c r="A22" s="252">
        <f>+'CF RP'!A22</f>
        <v>0</v>
      </c>
      <c r="B22" s="253">
        <f>+'CF RP'!B22</f>
        <v>0</v>
      </c>
      <c r="C22" s="254">
        <f>+'CF RP'!C22</f>
        <v>0</v>
      </c>
      <c r="D22" s="254">
        <f>+'CF RP'!D22</f>
        <v>0</v>
      </c>
      <c r="E22" s="254">
        <f>+'CF RP'!E22</f>
        <v>0</v>
      </c>
      <c r="F22" s="236">
        <f>+'CF RP'!F22</f>
        <v>0</v>
      </c>
      <c r="G22" s="237">
        <f>+'CF RP'!G22</f>
        <v>0</v>
      </c>
      <c r="H22" s="238">
        <f t="shared" si="0"/>
        <v>0</v>
      </c>
      <c r="I22" s="242"/>
      <c r="J22" s="255">
        <f>+'CF RP'!J22</f>
        <v>0</v>
      </c>
      <c r="K22" s="239"/>
      <c r="L22" s="239"/>
    </row>
    <row r="23" spans="1:12" x14ac:dyDescent="0.2">
      <c r="A23" s="252">
        <f>+'CF RP'!A23</f>
        <v>0</v>
      </c>
      <c r="B23" s="253">
        <f>+'CF RP'!B23</f>
        <v>0</v>
      </c>
      <c r="C23" s="254">
        <f>+'CF RP'!C23</f>
        <v>0</v>
      </c>
      <c r="D23" s="254">
        <f>+'CF RP'!D23</f>
        <v>0</v>
      </c>
      <c r="E23" s="254">
        <f>+'CF RP'!E23</f>
        <v>0</v>
      </c>
      <c r="F23" s="236">
        <f>+'CF RP'!F23</f>
        <v>0</v>
      </c>
      <c r="G23" s="237">
        <f>+'CF RP'!G23</f>
        <v>0</v>
      </c>
      <c r="H23" s="238">
        <f t="shared" si="0"/>
        <v>0</v>
      </c>
      <c r="I23" s="242"/>
      <c r="J23" s="255">
        <f>+'CF RP'!J23</f>
        <v>0</v>
      </c>
      <c r="K23" s="239"/>
      <c r="L23" s="239"/>
    </row>
    <row r="24" spans="1:12" x14ac:dyDescent="0.2">
      <c r="A24" s="252">
        <f>+'CF RP'!A24</f>
        <v>0</v>
      </c>
      <c r="B24" s="253">
        <f>+'CF RP'!B24</f>
        <v>0</v>
      </c>
      <c r="C24" s="254">
        <f>+'CF RP'!C24</f>
        <v>0</v>
      </c>
      <c r="D24" s="254">
        <f>+'CF RP'!D24</f>
        <v>0</v>
      </c>
      <c r="E24" s="254">
        <f>+'CF RP'!E24</f>
        <v>0</v>
      </c>
      <c r="F24" s="236">
        <f>+'CF RP'!F24</f>
        <v>0</v>
      </c>
      <c r="G24" s="237">
        <f>+'CF RP'!G24</f>
        <v>0</v>
      </c>
      <c r="H24" s="238">
        <f t="shared" si="0"/>
        <v>0</v>
      </c>
      <c r="I24" s="241"/>
      <c r="J24" s="255">
        <f>+'CF RP'!J24</f>
        <v>0</v>
      </c>
      <c r="K24" s="239"/>
      <c r="L24" s="239"/>
    </row>
    <row r="25" spans="1:12" x14ac:dyDescent="0.2">
      <c r="A25" s="252">
        <f>+'CF RP'!A25</f>
        <v>0</v>
      </c>
      <c r="B25" s="253">
        <f>+'CF RP'!B25</f>
        <v>0</v>
      </c>
      <c r="C25" s="254">
        <f>+'CF RP'!C25</f>
        <v>0</v>
      </c>
      <c r="D25" s="254">
        <f>+'CF RP'!D25</f>
        <v>0</v>
      </c>
      <c r="E25" s="254">
        <f>+'CF RP'!E25</f>
        <v>0</v>
      </c>
      <c r="F25" s="236">
        <f>+'CF RP'!F25</f>
        <v>0</v>
      </c>
      <c r="G25" s="237">
        <f>+'CF RP'!G25</f>
        <v>0</v>
      </c>
      <c r="H25" s="238">
        <f t="shared" si="0"/>
        <v>0</v>
      </c>
      <c r="I25" s="242"/>
      <c r="J25" s="255">
        <f>+'CF RP'!J25</f>
        <v>0</v>
      </c>
      <c r="K25" s="239"/>
      <c r="L25" s="239"/>
    </row>
    <row r="26" spans="1:12" x14ac:dyDescent="0.2">
      <c r="A26" s="252">
        <f>+'CF RP'!A26</f>
        <v>0</v>
      </c>
      <c r="B26" s="253">
        <f>+'CF RP'!B26</f>
        <v>0</v>
      </c>
      <c r="C26" s="254">
        <f>+'CF RP'!C26</f>
        <v>0</v>
      </c>
      <c r="D26" s="254">
        <f>+'CF RP'!D26</f>
        <v>0</v>
      </c>
      <c r="E26" s="254">
        <f>+'CF RP'!E26</f>
        <v>0</v>
      </c>
      <c r="F26" s="236">
        <f>+'CF RP'!F26</f>
        <v>0</v>
      </c>
      <c r="G26" s="237">
        <f>+'CF RP'!G26</f>
        <v>0</v>
      </c>
      <c r="H26" s="238">
        <f t="shared" si="0"/>
        <v>0</v>
      </c>
      <c r="I26" s="242"/>
      <c r="J26" s="255">
        <f>+'CF RP'!J26</f>
        <v>0</v>
      </c>
      <c r="K26" s="239"/>
      <c r="L26" s="239"/>
    </row>
    <row r="27" spans="1:12" x14ac:dyDescent="0.2">
      <c r="A27" s="252">
        <f>+'CF RP'!A27</f>
        <v>0</v>
      </c>
      <c r="B27" s="253">
        <f>+'CF RP'!B27</f>
        <v>0</v>
      </c>
      <c r="C27" s="254">
        <f>+'CF RP'!C27</f>
        <v>0</v>
      </c>
      <c r="D27" s="254">
        <f>+'CF RP'!D27</f>
        <v>0</v>
      </c>
      <c r="E27" s="254">
        <f>+'CF RP'!E27</f>
        <v>0</v>
      </c>
      <c r="F27" s="236">
        <f>+'CF RP'!F27</f>
        <v>0</v>
      </c>
      <c r="G27" s="237">
        <f>+'CF RP'!G27</f>
        <v>0</v>
      </c>
      <c r="H27" s="238">
        <f t="shared" si="0"/>
        <v>0</v>
      </c>
      <c r="I27" s="242"/>
      <c r="J27" s="255">
        <f>+'CF RP'!J27</f>
        <v>0</v>
      </c>
      <c r="K27" s="239"/>
      <c r="L27" s="239"/>
    </row>
    <row r="28" spans="1:12" x14ac:dyDescent="0.2">
      <c r="A28" s="252">
        <f>+'CF RP'!A28</f>
        <v>0</v>
      </c>
      <c r="B28" s="253">
        <f>+'CF RP'!B28</f>
        <v>0</v>
      </c>
      <c r="C28" s="254">
        <f>+'CF RP'!C28</f>
        <v>0</v>
      </c>
      <c r="D28" s="254">
        <f>+'CF RP'!D28</f>
        <v>0</v>
      </c>
      <c r="E28" s="254">
        <f>+'CF RP'!E28</f>
        <v>0</v>
      </c>
      <c r="F28" s="236">
        <f>+'CF RP'!F28</f>
        <v>0</v>
      </c>
      <c r="G28" s="237">
        <f>+'CF RP'!G28</f>
        <v>0</v>
      </c>
      <c r="H28" s="238">
        <f t="shared" si="0"/>
        <v>0</v>
      </c>
      <c r="I28" s="242"/>
      <c r="J28" s="255">
        <f>+'CF RP'!J28</f>
        <v>0</v>
      </c>
      <c r="K28" s="239"/>
      <c r="L28" s="239"/>
    </row>
    <row r="29" spans="1:12" x14ac:dyDescent="0.2">
      <c r="A29" s="252">
        <f>+'CF RP'!A29</f>
        <v>0</v>
      </c>
      <c r="B29" s="253">
        <f>+'CF RP'!B29</f>
        <v>0</v>
      </c>
      <c r="C29" s="254">
        <f>+'CF RP'!C29</f>
        <v>0</v>
      </c>
      <c r="D29" s="254">
        <f>+'CF RP'!D29</f>
        <v>0</v>
      </c>
      <c r="E29" s="254">
        <f>+'CF RP'!E29</f>
        <v>0</v>
      </c>
      <c r="F29" s="236">
        <f>+'CF RP'!F29</f>
        <v>0</v>
      </c>
      <c r="G29" s="237">
        <f>+'CF RP'!G29</f>
        <v>0</v>
      </c>
      <c r="H29" s="238">
        <f t="shared" si="0"/>
        <v>0</v>
      </c>
      <c r="I29" s="242"/>
      <c r="J29" s="255">
        <f>+'CF RP'!J29</f>
        <v>0</v>
      </c>
      <c r="K29" s="239"/>
      <c r="L29" s="239"/>
    </row>
    <row r="30" spans="1:12" x14ac:dyDescent="0.2">
      <c r="A30" s="252">
        <f>+'CF RP'!A30</f>
        <v>0</v>
      </c>
      <c r="B30" s="253">
        <f>+'CF RP'!B30</f>
        <v>0</v>
      </c>
      <c r="C30" s="254">
        <f>+'CF RP'!C30</f>
        <v>0</v>
      </c>
      <c r="D30" s="254">
        <f>+'CF RP'!D30</f>
        <v>0</v>
      </c>
      <c r="E30" s="254">
        <f>+'CF RP'!E30</f>
        <v>0</v>
      </c>
      <c r="F30" s="236">
        <f>+'CF RP'!F30</f>
        <v>0</v>
      </c>
      <c r="G30" s="237">
        <f>+'CF RP'!G30</f>
        <v>0</v>
      </c>
      <c r="H30" s="238">
        <f t="shared" si="0"/>
        <v>0</v>
      </c>
      <c r="I30" s="242"/>
      <c r="J30" s="255">
        <f>+'CF RP'!J30</f>
        <v>0</v>
      </c>
      <c r="K30" s="239"/>
      <c r="L30" s="239"/>
    </row>
    <row r="31" spans="1:12" x14ac:dyDescent="0.2">
      <c r="A31" s="252">
        <f>+'CF RP'!A31</f>
        <v>0</v>
      </c>
      <c r="B31" s="253">
        <f>+'CF RP'!B31</f>
        <v>0</v>
      </c>
      <c r="C31" s="254">
        <f>+'CF RP'!C31</f>
        <v>0</v>
      </c>
      <c r="D31" s="254">
        <f>+'CF RP'!D31</f>
        <v>0</v>
      </c>
      <c r="E31" s="254">
        <f>+'CF RP'!E31</f>
        <v>0</v>
      </c>
      <c r="F31" s="236">
        <f>+'CF RP'!F31</f>
        <v>0</v>
      </c>
      <c r="G31" s="237">
        <f>+'CF RP'!G31</f>
        <v>0</v>
      </c>
      <c r="H31" s="238">
        <f t="shared" si="0"/>
        <v>0</v>
      </c>
      <c r="I31" s="242"/>
      <c r="J31" s="255">
        <f>+'CF RP'!J31</f>
        <v>0</v>
      </c>
      <c r="K31" s="239"/>
      <c r="L31" s="239"/>
    </row>
    <row r="32" spans="1:12" x14ac:dyDescent="0.2">
      <c r="A32" s="252">
        <f>+'CF RP'!A32</f>
        <v>0</v>
      </c>
      <c r="B32" s="253">
        <f>+'CF RP'!B32</f>
        <v>0</v>
      </c>
      <c r="C32" s="254">
        <f>+'CF RP'!C32</f>
        <v>0</v>
      </c>
      <c r="D32" s="254">
        <f>+'CF RP'!D32</f>
        <v>0</v>
      </c>
      <c r="E32" s="254">
        <f>+'CF RP'!E32</f>
        <v>0</v>
      </c>
      <c r="F32" s="236">
        <f>+'CF RP'!F32</f>
        <v>0</v>
      </c>
      <c r="G32" s="237">
        <f>+'CF RP'!G32</f>
        <v>0</v>
      </c>
      <c r="H32" s="238">
        <f t="shared" si="0"/>
        <v>0</v>
      </c>
      <c r="I32" s="242"/>
      <c r="J32" s="255">
        <f>+'CF RP'!J32</f>
        <v>0</v>
      </c>
      <c r="K32" s="239"/>
      <c r="L32" s="239"/>
    </row>
    <row r="33" spans="1:12" x14ac:dyDescent="0.2">
      <c r="A33" s="252">
        <f>+'CF RP'!A33</f>
        <v>0</v>
      </c>
      <c r="B33" s="253">
        <f>+'CF RP'!B33</f>
        <v>0</v>
      </c>
      <c r="C33" s="254">
        <f>+'CF RP'!C33</f>
        <v>0</v>
      </c>
      <c r="D33" s="254">
        <f>+'CF RP'!D33</f>
        <v>0</v>
      </c>
      <c r="E33" s="254">
        <f>+'CF RP'!E33</f>
        <v>0</v>
      </c>
      <c r="F33" s="236">
        <f>+'CF RP'!F33</f>
        <v>0</v>
      </c>
      <c r="G33" s="237">
        <f>+'CF RP'!G33</f>
        <v>0</v>
      </c>
      <c r="H33" s="238">
        <f t="shared" si="0"/>
        <v>0</v>
      </c>
      <c r="I33" s="242"/>
      <c r="J33" s="255">
        <f>+'CF RP'!J33</f>
        <v>0</v>
      </c>
      <c r="K33" s="239"/>
      <c r="L33" s="239"/>
    </row>
    <row r="34" spans="1:12" ht="15.75" x14ac:dyDescent="0.2">
      <c r="A34" s="252">
        <f>+'CF RP'!A34</f>
        <v>0</v>
      </c>
      <c r="B34" s="253">
        <f>+'CF RP'!B34</f>
        <v>0</v>
      </c>
      <c r="C34" s="254">
        <f>+'CF RP'!C34</f>
        <v>0</v>
      </c>
      <c r="D34" s="254">
        <f>+'CF RP'!D34</f>
        <v>0</v>
      </c>
      <c r="E34" s="254">
        <f>+'CF RP'!E34</f>
        <v>0</v>
      </c>
      <c r="F34" s="236">
        <f>+'CF RP'!F34</f>
        <v>0</v>
      </c>
      <c r="G34" s="237">
        <f>+'CF RP'!G34</f>
        <v>0</v>
      </c>
      <c r="H34" s="238">
        <f t="shared" si="0"/>
        <v>0</v>
      </c>
      <c r="I34" s="242"/>
      <c r="J34" s="255">
        <f>+'CF RP'!J34</f>
        <v>0</v>
      </c>
      <c r="K34" s="258"/>
      <c r="L34" s="239"/>
    </row>
    <row r="35" spans="1:12" ht="15.75" x14ac:dyDescent="0.2">
      <c r="A35" s="252">
        <f>+'CF RP'!A35</f>
        <v>0</v>
      </c>
      <c r="B35" s="253">
        <f>+'CF RP'!B35</f>
        <v>0</v>
      </c>
      <c r="C35" s="254">
        <f>+'CF RP'!C35</f>
        <v>0</v>
      </c>
      <c r="D35" s="254">
        <f>+'CF RP'!D35</f>
        <v>0</v>
      </c>
      <c r="E35" s="254">
        <f>+'CF RP'!E35</f>
        <v>0</v>
      </c>
      <c r="F35" s="236">
        <f>+'CF RP'!F35</f>
        <v>0</v>
      </c>
      <c r="G35" s="237">
        <f>+'CF RP'!G35</f>
        <v>0</v>
      </c>
      <c r="H35" s="238">
        <f t="shared" si="0"/>
        <v>0</v>
      </c>
      <c r="I35" s="242"/>
      <c r="J35" s="255">
        <f>+'CF RP'!J35</f>
        <v>0</v>
      </c>
      <c r="K35" s="259"/>
      <c r="L35" s="239"/>
    </row>
    <row r="36" spans="1:12" x14ac:dyDescent="0.2">
      <c r="A36" s="252">
        <f>+'CF RP'!A36</f>
        <v>0</v>
      </c>
      <c r="B36" s="253">
        <f>+'CF RP'!B36</f>
        <v>0</v>
      </c>
      <c r="C36" s="254">
        <f>+'CF RP'!C36</f>
        <v>0</v>
      </c>
      <c r="D36" s="254">
        <f>+'CF RP'!D36</f>
        <v>0</v>
      </c>
      <c r="E36" s="254">
        <f>+'CF RP'!E36</f>
        <v>0</v>
      </c>
      <c r="F36" s="236">
        <f>+'CF RP'!F36</f>
        <v>0</v>
      </c>
      <c r="G36" s="237">
        <f>+'CF RP'!G36</f>
        <v>0</v>
      </c>
      <c r="H36" s="238">
        <f t="shared" si="0"/>
        <v>0</v>
      </c>
      <c r="I36" s="242"/>
      <c r="J36" s="255">
        <f>+'CF RP'!J36</f>
        <v>0</v>
      </c>
      <c r="K36" s="239"/>
      <c r="L36" s="239"/>
    </row>
    <row r="37" spans="1:12" x14ac:dyDescent="0.2">
      <c r="A37" s="252">
        <f>+'CF RP'!A37</f>
        <v>0</v>
      </c>
      <c r="B37" s="253">
        <f>+'CF RP'!B37</f>
        <v>0</v>
      </c>
      <c r="C37" s="254">
        <f>+'CF RP'!C37</f>
        <v>0</v>
      </c>
      <c r="D37" s="254">
        <f>+'CF RP'!D37</f>
        <v>0</v>
      </c>
      <c r="E37" s="254">
        <f>+'CF RP'!E37</f>
        <v>0</v>
      </c>
      <c r="F37" s="236">
        <f>+'CF RP'!F37</f>
        <v>0</v>
      </c>
      <c r="G37" s="237">
        <f>+'CF RP'!G37</f>
        <v>0</v>
      </c>
      <c r="H37" s="238">
        <f t="shared" si="0"/>
        <v>0</v>
      </c>
      <c r="I37" s="242"/>
      <c r="J37" s="255">
        <f>+'CF RP'!J37</f>
        <v>0</v>
      </c>
      <c r="K37" s="239"/>
      <c r="L37" s="239"/>
    </row>
    <row r="38" spans="1:12" x14ac:dyDescent="0.2">
      <c r="A38" s="252">
        <f>+'CF RP'!A38</f>
        <v>0</v>
      </c>
      <c r="B38" s="253">
        <f>+'CF RP'!B38</f>
        <v>0</v>
      </c>
      <c r="C38" s="254">
        <f>+'CF RP'!C38</f>
        <v>0</v>
      </c>
      <c r="D38" s="254">
        <f>+'CF RP'!D38</f>
        <v>0</v>
      </c>
      <c r="E38" s="254">
        <f>+'CF RP'!E38</f>
        <v>0</v>
      </c>
      <c r="F38" s="236">
        <f>+'CF RP'!F38</f>
        <v>0</v>
      </c>
      <c r="G38" s="237">
        <f>+'CF RP'!G38</f>
        <v>0</v>
      </c>
      <c r="H38" s="238">
        <f t="shared" si="0"/>
        <v>0</v>
      </c>
      <c r="I38" s="242"/>
      <c r="J38" s="255">
        <f>+'CF RP'!J38</f>
        <v>0</v>
      </c>
      <c r="K38" s="239"/>
      <c r="L38" s="239"/>
    </row>
    <row r="39" spans="1:12" x14ac:dyDescent="0.2">
      <c r="A39" s="252">
        <f>+'CF RP'!A39</f>
        <v>0</v>
      </c>
      <c r="B39" s="253">
        <f>+'CF RP'!B39</f>
        <v>0</v>
      </c>
      <c r="C39" s="256">
        <f>+'CF RP'!C39</f>
        <v>0</v>
      </c>
      <c r="D39" s="256">
        <f>+'CF RP'!D39</f>
        <v>0</v>
      </c>
      <c r="E39" s="256">
        <f>+'CF RP'!E39</f>
        <v>0</v>
      </c>
      <c r="F39" s="244">
        <f>+'CF RP'!F39</f>
        <v>0</v>
      </c>
      <c r="G39" s="245">
        <f>+'CF RP'!G39</f>
        <v>0</v>
      </c>
      <c r="H39" s="238">
        <f t="shared" si="0"/>
        <v>0</v>
      </c>
      <c r="I39" s="242"/>
      <c r="J39" s="257">
        <f>+'CF RP'!J39</f>
        <v>0</v>
      </c>
      <c r="K39" s="247"/>
      <c r="L39" s="247"/>
    </row>
    <row r="40" spans="1:12" x14ac:dyDescent="0.2">
      <c r="A40" s="252">
        <f>+'CF RP'!A40</f>
        <v>0</v>
      </c>
      <c r="B40" s="253">
        <f>+'CF RP'!B40</f>
        <v>0</v>
      </c>
      <c r="C40" s="254">
        <f>+'CF RP'!C40</f>
        <v>0</v>
      </c>
      <c r="D40" s="254">
        <f>+'CF RP'!D40</f>
        <v>0</v>
      </c>
      <c r="E40" s="254">
        <f>+'CF RP'!E40</f>
        <v>0</v>
      </c>
      <c r="F40" s="236">
        <f>+'CF RP'!F40</f>
        <v>0</v>
      </c>
      <c r="G40" s="237">
        <f>+'CF RP'!G40</f>
        <v>0</v>
      </c>
      <c r="H40" s="238">
        <f t="shared" si="0"/>
        <v>0</v>
      </c>
      <c r="I40" s="242"/>
      <c r="J40" s="255">
        <f>+'CF RP'!J40</f>
        <v>0</v>
      </c>
      <c r="K40" s="239"/>
      <c r="L40" s="239"/>
    </row>
    <row r="41" spans="1:12" x14ac:dyDescent="0.2">
      <c r="A41" s="252">
        <f>+'CF RP'!A41</f>
        <v>0</v>
      </c>
      <c r="B41" s="253">
        <f>+'CF RP'!B41</f>
        <v>0</v>
      </c>
      <c r="C41" s="254">
        <f>+'CF RP'!C41</f>
        <v>0</v>
      </c>
      <c r="D41" s="254">
        <f>+'CF RP'!D41</f>
        <v>0</v>
      </c>
      <c r="E41" s="254">
        <f>+'CF RP'!E41</f>
        <v>0</v>
      </c>
      <c r="F41" s="236">
        <f>+'CF RP'!F41</f>
        <v>0</v>
      </c>
      <c r="G41" s="237">
        <f>+'CF RP'!G41</f>
        <v>0</v>
      </c>
      <c r="H41" s="238">
        <f t="shared" si="0"/>
        <v>0</v>
      </c>
      <c r="I41" s="242"/>
      <c r="J41" s="255">
        <f>+'CF RP'!J41</f>
        <v>0</v>
      </c>
      <c r="K41" s="239"/>
      <c r="L41" s="239"/>
    </row>
    <row r="42" spans="1:12" x14ac:dyDescent="0.2">
      <c r="A42" s="252">
        <f>+'CF RP'!A42</f>
        <v>0</v>
      </c>
      <c r="B42" s="253">
        <f>+'CF RP'!B42</f>
        <v>0</v>
      </c>
      <c r="C42" s="254">
        <f>+'CF RP'!C42</f>
        <v>0</v>
      </c>
      <c r="D42" s="254">
        <f>+'CF RP'!D42</f>
        <v>0</v>
      </c>
      <c r="E42" s="254">
        <f>+'CF RP'!E42</f>
        <v>0</v>
      </c>
      <c r="F42" s="236">
        <f>+'CF RP'!F42</f>
        <v>0</v>
      </c>
      <c r="G42" s="237">
        <f>+'CF RP'!G42</f>
        <v>0</v>
      </c>
      <c r="H42" s="238">
        <f t="shared" si="0"/>
        <v>0</v>
      </c>
      <c r="I42" s="242"/>
      <c r="J42" s="255">
        <f>+'CF RP'!J42</f>
        <v>0</v>
      </c>
      <c r="K42" s="239"/>
      <c r="L42" s="247"/>
    </row>
    <row r="43" spans="1:12" x14ac:dyDescent="0.2">
      <c r="A43" s="252">
        <f>+'CF RP'!A43</f>
        <v>0</v>
      </c>
      <c r="B43" s="253">
        <f>+'CF RP'!B43</f>
        <v>0</v>
      </c>
      <c r="C43" s="254">
        <f>+'CF RP'!C43</f>
        <v>0</v>
      </c>
      <c r="D43" s="254">
        <f>+'CF RP'!D43</f>
        <v>0</v>
      </c>
      <c r="E43" s="254">
        <f>+'CF RP'!E43</f>
        <v>0</v>
      </c>
      <c r="F43" s="236">
        <f>+'CF RP'!F43</f>
        <v>0</v>
      </c>
      <c r="G43" s="237">
        <f>+'CF RP'!G43</f>
        <v>0</v>
      </c>
      <c r="H43" s="238">
        <f t="shared" si="0"/>
        <v>0</v>
      </c>
      <c r="I43" s="242"/>
      <c r="J43" s="255">
        <f>+'CF RP'!J43</f>
        <v>0</v>
      </c>
      <c r="K43" s="239"/>
      <c r="L43" s="247"/>
    </row>
    <row r="44" spans="1:12" x14ac:dyDescent="0.2">
      <c r="A44" s="252">
        <f>+'CF RP'!A44</f>
        <v>0</v>
      </c>
      <c r="B44" s="253">
        <f>+'CF RP'!B44</f>
        <v>0</v>
      </c>
      <c r="C44" s="254">
        <f>+'CF RP'!C44</f>
        <v>0</v>
      </c>
      <c r="D44" s="254">
        <f>+'CF RP'!D44</f>
        <v>0</v>
      </c>
      <c r="E44" s="254">
        <f>+'CF RP'!E44</f>
        <v>0</v>
      </c>
      <c r="F44" s="236">
        <f>+'CF RP'!F44</f>
        <v>0</v>
      </c>
      <c r="G44" s="237">
        <f>+'CF RP'!G44</f>
        <v>0</v>
      </c>
      <c r="H44" s="238">
        <f t="shared" si="0"/>
        <v>0</v>
      </c>
      <c r="I44" s="241"/>
      <c r="J44" s="255">
        <f>+'CF RP'!J44</f>
        <v>0</v>
      </c>
      <c r="K44" s="239"/>
      <c r="L44" s="247"/>
    </row>
    <row r="45" spans="1:12" x14ac:dyDescent="0.2">
      <c r="A45" s="252">
        <f>+'CF RP'!A45</f>
        <v>0</v>
      </c>
      <c r="B45" s="253">
        <f>+'CF RP'!B45</f>
        <v>0</v>
      </c>
      <c r="C45" s="254">
        <f>+'CF RP'!C45</f>
        <v>0</v>
      </c>
      <c r="D45" s="254">
        <f>+'CF RP'!D45</f>
        <v>0</v>
      </c>
      <c r="E45" s="254">
        <f>+'CF RP'!E45</f>
        <v>0</v>
      </c>
      <c r="F45" s="236">
        <f>+'CF RP'!F45</f>
        <v>0</v>
      </c>
      <c r="G45" s="237">
        <f>+'CF RP'!G45</f>
        <v>0</v>
      </c>
      <c r="H45" s="238">
        <f t="shared" si="0"/>
        <v>0</v>
      </c>
      <c r="I45" s="242"/>
      <c r="J45" s="255">
        <f>+'CF RP'!J45</f>
        <v>0</v>
      </c>
      <c r="K45" s="239"/>
      <c r="L45" s="239"/>
    </row>
    <row r="46" spans="1:12" x14ac:dyDescent="0.2">
      <c r="A46" s="252">
        <f>+'CF RP'!A46</f>
        <v>0</v>
      </c>
      <c r="B46" s="253">
        <f>+'CF RP'!B46</f>
        <v>0</v>
      </c>
      <c r="C46" s="254">
        <f>+'CF RP'!C46</f>
        <v>0</v>
      </c>
      <c r="D46" s="254">
        <f>+'CF RP'!D46</f>
        <v>0</v>
      </c>
      <c r="E46" s="254">
        <f>+'CF RP'!E46</f>
        <v>0</v>
      </c>
      <c r="F46" s="236">
        <f>+'CF RP'!F46</f>
        <v>0</v>
      </c>
      <c r="G46" s="237">
        <f>+'CF RP'!G46</f>
        <v>0</v>
      </c>
      <c r="H46" s="238">
        <f t="shared" si="0"/>
        <v>0</v>
      </c>
      <c r="I46" s="242"/>
      <c r="J46" s="255">
        <f>+'CF RP'!J46</f>
        <v>0</v>
      </c>
      <c r="K46" s="239"/>
      <c r="L46" s="239"/>
    </row>
    <row r="47" spans="1:12" x14ac:dyDescent="0.2">
      <c r="A47" s="252">
        <f>+'CF RP'!A47</f>
        <v>0</v>
      </c>
      <c r="B47" s="253">
        <f>+'CF RP'!B47</f>
        <v>0</v>
      </c>
      <c r="C47" s="254">
        <f>+'CF RP'!C47</f>
        <v>0</v>
      </c>
      <c r="D47" s="254">
        <f>+'CF RP'!D47</f>
        <v>0</v>
      </c>
      <c r="E47" s="254">
        <f>+'CF RP'!E47</f>
        <v>0</v>
      </c>
      <c r="F47" s="236">
        <f>+'CF RP'!F47</f>
        <v>0</v>
      </c>
      <c r="G47" s="237">
        <f>+'CF RP'!G47</f>
        <v>0</v>
      </c>
      <c r="H47" s="238">
        <f t="shared" si="0"/>
        <v>0</v>
      </c>
      <c r="I47" s="242"/>
      <c r="J47" s="255">
        <f>+'CF RP'!J47</f>
        <v>0</v>
      </c>
      <c r="K47" s="239"/>
      <c r="L47" s="239"/>
    </row>
    <row r="48" spans="1:12" x14ac:dyDescent="0.2">
      <c r="A48" s="252">
        <f>+'CF RP'!A48</f>
        <v>0</v>
      </c>
      <c r="B48" s="253">
        <f>+'CF RP'!B48</f>
        <v>0</v>
      </c>
      <c r="C48" s="254">
        <f>+'CF RP'!C48</f>
        <v>0</v>
      </c>
      <c r="D48" s="254">
        <f>+'CF RP'!D48</f>
        <v>0</v>
      </c>
      <c r="E48" s="254">
        <f>+'CF RP'!E48</f>
        <v>0</v>
      </c>
      <c r="F48" s="236">
        <f>+'CF RP'!F48</f>
        <v>0</v>
      </c>
      <c r="G48" s="237">
        <f>+'CF RP'!G48</f>
        <v>0</v>
      </c>
      <c r="H48" s="238">
        <f t="shared" si="0"/>
        <v>0</v>
      </c>
      <c r="I48" s="242"/>
      <c r="J48" s="255">
        <f>+'CF RP'!J48</f>
        <v>0</v>
      </c>
      <c r="K48" s="239"/>
      <c r="L48" s="239"/>
    </row>
    <row r="49" spans="1:12" x14ac:dyDescent="0.2">
      <c r="A49" s="252">
        <f>+'CF RP'!A49</f>
        <v>0</v>
      </c>
      <c r="B49" s="253">
        <f>+'CF RP'!B49</f>
        <v>0</v>
      </c>
      <c r="C49" s="254">
        <f>+'CF RP'!C49</f>
        <v>0</v>
      </c>
      <c r="D49" s="254">
        <f>+'CF RP'!D49</f>
        <v>0</v>
      </c>
      <c r="E49" s="254">
        <f>+'CF RP'!E49</f>
        <v>0</v>
      </c>
      <c r="F49" s="236">
        <f>+'CF RP'!F49</f>
        <v>0</v>
      </c>
      <c r="G49" s="237">
        <f>+'CF RP'!G49</f>
        <v>0</v>
      </c>
      <c r="H49" s="238">
        <f t="shared" si="0"/>
        <v>0</v>
      </c>
      <c r="I49" s="242"/>
      <c r="J49" s="255">
        <f>+'CF RP'!J49</f>
        <v>0</v>
      </c>
      <c r="K49" s="239"/>
      <c r="L49" s="239"/>
    </row>
    <row r="50" spans="1:12" x14ac:dyDescent="0.2">
      <c r="A50" s="252">
        <f>+'CF RP'!A50</f>
        <v>0</v>
      </c>
      <c r="B50" s="253">
        <f>+'CF RP'!B50</f>
        <v>0</v>
      </c>
      <c r="C50" s="254">
        <f>+'CF RP'!C50</f>
        <v>0</v>
      </c>
      <c r="D50" s="254">
        <f>+'CF RP'!D50</f>
        <v>0</v>
      </c>
      <c r="E50" s="254">
        <f>+'CF RP'!E50</f>
        <v>0</v>
      </c>
      <c r="F50" s="236">
        <f>+'CF RP'!F50</f>
        <v>0</v>
      </c>
      <c r="G50" s="237">
        <f>+'CF RP'!G50</f>
        <v>0</v>
      </c>
      <c r="H50" s="238">
        <f t="shared" si="0"/>
        <v>0</v>
      </c>
      <c r="I50" s="242"/>
      <c r="J50" s="255">
        <f>+'CF RP'!J50</f>
        <v>0</v>
      </c>
      <c r="K50" s="239"/>
      <c r="L50" s="239"/>
    </row>
    <row r="51" spans="1:12" x14ac:dyDescent="0.2">
      <c r="A51" s="252">
        <f>+'CF RP'!A51</f>
        <v>0</v>
      </c>
      <c r="B51" s="253">
        <f>+'CF RP'!B51</f>
        <v>0</v>
      </c>
      <c r="C51" s="254">
        <f>+'CF RP'!C51</f>
        <v>0</v>
      </c>
      <c r="D51" s="254">
        <f>+'CF RP'!D51</f>
        <v>0</v>
      </c>
      <c r="E51" s="254">
        <f>+'CF RP'!E51</f>
        <v>0</v>
      </c>
      <c r="F51" s="236">
        <f>+'CF RP'!F51</f>
        <v>0</v>
      </c>
      <c r="G51" s="237">
        <f>+'CF RP'!G51</f>
        <v>0</v>
      </c>
      <c r="H51" s="238">
        <f t="shared" si="0"/>
        <v>0</v>
      </c>
      <c r="I51" s="242"/>
      <c r="J51" s="255">
        <f>+'CF RP'!J51</f>
        <v>0</v>
      </c>
      <c r="K51" s="239"/>
      <c r="L51" s="239"/>
    </row>
    <row r="52" spans="1:12" x14ac:dyDescent="0.2">
      <c r="A52" s="252">
        <f>+'CF RP'!A52</f>
        <v>0</v>
      </c>
      <c r="B52" s="253">
        <f>+'CF RP'!B52</f>
        <v>0</v>
      </c>
      <c r="C52" s="254">
        <f>+'CF RP'!C52</f>
        <v>0</v>
      </c>
      <c r="D52" s="254">
        <f>+'CF RP'!D52</f>
        <v>0</v>
      </c>
      <c r="E52" s="254">
        <f>+'CF RP'!E52</f>
        <v>0</v>
      </c>
      <c r="F52" s="236">
        <f>+'CF RP'!F52</f>
        <v>0</v>
      </c>
      <c r="G52" s="237">
        <f>+'CF RP'!G52</f>
        <v>0</v>
      </c>
      <c r="H52" s="238">
        <f t="shared" si="0"/>
        <v>0</v>
      </c>
      <c r="I52" s="241"/>
      <c r="J52" s="255">
        <f>+'CF RP'!J52</f>
        <v>0</v>
      </c>
      <c r="K52" s="239"/>
      <c r="L52" s="239"/>
    </row>
    <row r="53" spans="1:12" x14ac:dyDescent="0.2">
      <c r="A53" s="252">
        <f>+'CF RP'!A53</f>
        <v>0</v>
      </c>
      <c r="B53" s="253">
        <f>+'CF RP'!B53</f>
        <v>0</v>
      </c>
      <c r="C53" s="254">
        <f>+'CF RP'!C53</f>
        <v>0</v>
      </c>
      <c r="D53" s="254">
        <f>+'CF RP'!D53</f>
        <v>0</v>
      </c>
      <c r="E53" s="254">
        <f>+'CF RP'!E53</f>
        <v>0</v>
      </c>
      <c r="F53" s="236">
        <f>+'CF RP'!F53</f>
        <v>0</v>
      </c>
      <c r="G53" s="237">
        <f>+'CF RP'!G53</f>
        <v>0</v>
      </c>
      <c r="H53" s="238">
        <f t="shared" si="0"/>
        <v>0</v>
      </c>
      <c r="I53" s="242"/>
      <c r="J53" s="255">
        <f>+'CF RP'!J53</f>
        <v>0</v>
      </c>
      <c r="K53" s="239"/>
      <c r="L53" s="239"/>
    </row>
    <row r="54" spans="1:12" x14ac:dyDescent="0.2">
      <c r="A54" s="252">
        <f>+'CF RP'!A54</f>
        <v>0</v>
      </c>
      <c r="B54" s="253">
        <f>+'CF RP'!B54</f>
        <v>0</v>
      </c>
      <c r="C54" s="254">
        <f>+'CF RP'!C54</f>
        <v>0</v>
      </c>
      <c r="D54" s="254">
        <f>+'CF RP'!D54</f>
        <v>0</v>
      </c>
      <c r="E54" s="254">
        <f>+'CF RP'!E54</f>
        <v>0</v>
      </c>
      <c r="F54" s="236">
        <f>+'CF RP'!F54</f>
        <v>0</v>
      </c>
      <c r="G54" s="237">
        <f>+'CF RP'!G54</f>
        <v>0</v>
      </c>
      <c r="H54" s="238">
        <f t="shared" si="0"/>
        <v>0</v>
      </c>
      <c r="I54" s="242"/>
      <c r="J54" s="255">
        <f>+'CF RP'!J54</f>
        <v>0</v>
      </c>
      <c r="K54" s="239"/>
      <c r="L54" s="239"/>
    </row>
    <row r="55" spans="1:12" x14ac:dyDescent="0.2">
      <c r="A55" s="252">
        <f>+'CF RP'!A55</f>
        <v>0</v>
      </c>
      <c r="B55" s="253">
        <f>+'CF RP'!B55</f>
        <v>0</v>
      </c>
      <c r="C55" s="254">
        <f>+'CF RP'!C55</f>
        <v>0</v>
      </c>
      <c r="D55" s="254">
        <f>+'CF RP'!D55</f>
        <v>0</v>
      </c>
      <c r="E55" s="254">
        <f>+'CF RP'!E55</f>
        <v>0</v>
      </c>
      <c r="F55" s="236">
        <f>+'CF RP'!F55</f>
        <v>0</v>
      </c>
      <c r="G55" s="237">
        <f>+'CF RP'!G55</f>
        <v>0</v>
      </c>
      <c r="H55" s="238">
        <f t="shared" si="0"/>
        <v>0</v>
      </c>
      <c r="I55" s="242"/>
      <c r="J55" s="255">
        <f>+'CF RP'!J55</f>
        <v>0</v>
      </c>
      <c r="K55" s="239"/>
      <c r="L55" s="239"/>
    </row>
    <row r="56" spans="1:12" x14ac:dyDescent="0.2">
      <c r="A56" s="252">
        <f>+'CF RP'!A56</f>
        <v>0</v>
      </c>
      <c r="B56" s="253">
        <f>+'CF RP'!B56</f>
        <v>0</v>
      </c>
      <c r="C56" s="254">
        <f>+'CF RP'!C56</f>
        <v>0</v>
      </c>
      <c r="D56" s="254">
        <f>+'CF RP'!D56</f>
        <v>0</v>
      </c>
      <c r="E56" s="254">
        <f>+'CF RP'!E56</f>
        <v>0</v>
      </c>
      <c r="F56" s="236">
        <f>+'CF RP'!F56</f>
        <v>0</v>
      </c>
      <c r="G56" s="237">
        <f>+'CF RP'!G56</f>
        <v>0</v>
      </c>
      <c r="H56" s="238">
        <f t="shared" si="0"/>
        <v>0</v>
      </c>
      <c r="I56" s="242"/>
      <c r="J56" s="255">
        <f>+'CF RP'!J56</f>
        <v>0</v>
      </c>
      <c r="K56" s="239"/>
      <c r="L56" s="239"/>
    </row>
    <row r="57" spans="1:12" x14ac:dyDescent="0.2">
      <c r="A57" s="252">
        <f>+'CF RP'!A57</f>
        <v>0</v>
      </c>
      <c r="B57" s="253">
        <f>+'CF RP'!B57</f>
        <v>0</v>
      </c>
      <c r="C57" s="254">
        <f>+'CF RP'!C57</f>
        <v>0</v>
      </c>
      <c r="D57" s="254">
        <f>+'CF RP'!D57</f>
        <v>0</v>
      </c>
      <c r="E57" s="254">
        <f>+'CF RP'!E57</f>
        <v>0</v>
      </c>
      <c r="F57" s="236">
        <f>+'CF RP'!F57</f>
        <v>0</v>
      </c>
      <c r="G57" s="237">
        <f>+'CF RP'!G57</f>
        <v>0</v>
      </c>
      <c r="H57" s="238">
        <f t="shared" si="0"/>
        <v>0</v>
      </c>
      <c r="I57" s="242"/>
      <c r="J57" s="255">
        <f>+'CF RP'!J57</f>
        <v>0</v>
      </c>
      <c r="K57" s="239"/>
      <c r="L57" s="239"/>
    </row>
    <row r="58" spans="1:12" x14ac:dyDescent="0.2">
      <c r="A58" s="252">
        <f>+'CF RP'!A58</f>
        <v>0</v>
      </c>
      <c r="B58" s="253">
        <f>+'CF RP'!B58</f>
        <v>0</v>
      </c>
      <c r="C58" s="254">
        <f>+'CF RP'!C58</f>
        <v>0</v>
      </c>
      <c r="D58" s="254">
        <f>+'CF RP'!D58</f>
        <v>0</v>
      </c>
      <c r="E58" s="254">
        <f>+'CF RP'!E58</f>
        <v>0</v>
      </c>
      <c r="F58" s="236">
        <f>+'CF RP'!F58</f>
        <v>0</v>
      </c>
      <c r="G58" s="237">
        <f>+'CF RP'!G58</f>
        <v>0</v>
      </c>
      <c r="H58" s="238">
        <f t="shared" si="0"/>
        <v>0</v>
      </c>
      <c r="I58" s="242"/>
      <c r="J58" s="255">
        <f>+'CF RP'!J58</f>
        <v>0</v>
      </c>
      <c r="K58" s="239"/>
      <c r="L58" s="239"/>
    </row>
    <row r="59" spans="1:12" x14ac:dyDescent="0.2">
      <c r="A59" s="252">
        <f>+'CF RP'!A59</f>
        <v>0</v>
      </c>
      <c r="B59" s="253">
        <f>+'CF RP'!B59</f>
        <v>0</v>
      </c>
      <c r="C59" s="254">
        <f>+'CF RP'!C59</f>
        <v>0</v>
      </c>
      <c r="D59" s="254">
        <f>+'CF RP'!D59</f>
        <v>0</v>
      </c>
      <c r="E59" s="254">
        <f>+'CF RP'!E59</f>
        <v>0</v>
      </c>
      <c r="F59" s="236">
        <f>+'CF RP'!F59</f>
        <v>0</v>
      </c>
      <c r="G59" s="237">
        <f>+'CF RP'!G59</f>
        <v>0</v>
      </c>
      <c r="H59" s="238">
        <f t="shared" si="0"/>
        <v>0</v>
      </c>
      <c r="I59" s="242"/>
      <c r="J59" s="255">
        <f>+'CF RP'!J59</f>
        <v>0</v>
      </c>
      <c r="K59" s="239"/>
      <c r="L59" s="239"/>
    </row>
    <row r="60" spans="1:12" x14ac:dyDescent="0.2">
      <c r="A60" s="252">
        <f>+'CF RP'!A60</f>
        <v>0</v>
      </c>
      <c r="B60" s="253">
        <f>+'CF RP'!B60</f>
        <v>0</v>
      </c>
      <c r="C60" s="254">
        <f>+'CF RP'!C60</f>
        <v>0</v>
      </c>
      <c r="D60" s="254">
        <f>+'CF RP'!D60</f>
        <v>0</v>
      </c>
      <c r="E60" s="254">
        <f>+'CF RP'!E60</f>
        <v>0</v>
      </c>
      <c r="F60" s="236">
        <f>+'CF RP'!F60</f>
        <v>0</v>
      </c>
      <c r="G60" s="237">
        <f>+'CF RP'!G60</f>
        <v>0</v>
      </c>
      <c r="H60" s="238">
        <f t="shared" si="0"/>
        <v>0</v>
      </c>
      <c r="I60" s="242"/>
      <c r="J60" s="255">
        <f>+'CF RP'!J60</f>
        <v>0</v>
      </c>
      <c r="K60" s="239"/>
      <c r="L60" s="239"/>
    </row>
    <row r="61" spans="1:12" x14ac:dyDescent="0.2">
      <c r="A61" s="252">
        <f>+'CF RP'!A61</f>
        <v>0</v>
      </c>
      <c r="B61" s="253">
        <f>+'CF RP'!B61</f>
        <v>0</v>
      </c>
      <c r="C61" s="254">
        <f>+'CF RP'!C61</f>
        <v>0</v>
      </c>
      <c r="D61" s="254">
        <f>+'CF RP'!D61</f>
        <v>0</v>
      </c>
      <c r="E61" s="254">
        <f>+'CF RP'!E61</f>
        <v>0</v>
      </c>
      <c r="F61" s="236">
        <f>+'CF RP'!F61</f>
        <v>0</v>
      </c>
      <c r="G61" s="237">
        <f>+'CF RP'!G61</f>
        <v>0</v>
      </c>
      <c r="H61" s="238">
        <f t="shared" si="0"/>
        <v>0</v>
      </c>
      <c r="I61" s="242"/>
      <c r="J61" s="255">
        <f>+'CF RP'!J61</f>
        <v>0</v>
      </c>
      <c r="K61" s="239"/>
      <c r="L61" s="239"/>
    </row>
    <row r="62" spans="1:12" x14ac:dyDescent="0.2">
      <c r="A62" s="252">
        <f>+'CF RP'!A62</f>
        <v>0</v>
      </c>
      <c r="B62" s="253">
        <f>+'CF RP'!B62</f>
        <v>0</v>
      </c>
      <c r="C62" s="254">
        <f>+'CF RP'!C62</f>
        <v>0</v>
      </c>
      <c r="D62" s="254">
        <f>+'CF RP'!D62</f>
        <v>0</v>
      </c>
      <c r="E62" s="254">
        <f>+'CF RP'!E62</f>
        <v>0</v>
      </c>
      <c r="F62" s="236">
        <f>+'CF RP'!F62</f>
        <v>0</v>
      </c>
      <c r="G62" s="237">
        <f>+'CF RP'!G62</f>
        <v>0</v>
      </c>
      <c r="H62" s="238">
        <f t="shared" si="0"/>
        <v>0</v>
      </c>
      <c r="I62" s="241"/>
      <c r="J62" s="255">
        <f>+'CF RP'!J62</f>
        <v>0</v>
      </c>
      <c r="K62" s="239"/>
      <c r="L62" s="239"/>
    </row>
    <row r="63" spans="1:12" x14ac:dyDescent="0.2">
      <c r="A63" s="252">
        <f>+'CF RP'!A63</f>
        <v>0</v>
      </c>
      <c r="B63" s="253">
        <f>+'CF RP'!B63</f>
        <v>0</v>
      </c>
      <c r="C63" s="254">
        <f>+'CF RP'!C63</f>
        <v>0</v>
      </c>
      <c r="D63" s="254">
        <f>+'CF RP'!D63</f>
        <v>0</v>
      </c>
      <c r="E63" s="254">
        <f>+'CF RP'!E63</f>
        <v>0</v>
      </c>
      <c r="F63" s="236">
        <f>+'CF RP'!F63</f>
        <v>0</v>
      </c>
      <c r="G63" s="237">
        <f>+'CF RP'!G63</f>
        <v>0</v>
      </c>
      <c r="H63" s="238">
        <f t="shared" si="0"/>
        <v>0</v>
      </c>
      <c r="I63" s="242"/>
      <c r="J63" s="255">
        <f>+'CF RP'!J63</f>
        <v>0</v>
      </c>
      <c r="K63" s="239"/>
      <c r="L63" s="239"/>
    </row>
    <row r="64" spans="1:12" x14ac:dyDescent="0.2">
      <c r="A64" s="252">
        <f>+'CF RP'!A64</f>
        <v>0</v>
      </c>
      <c r="B64" s="253">
        <f>+'CF RP'!B64</f>
        <v>0</v>
      </c>
      <c r="C64" s="254">
        <f>+'CF RP'!C64</f>
        <v>0</v>
      </c>
      <c r="D64" s="254">
        <f>+'CF RP'!D64</f>
        <v>0</v>
      </c>
      <c r="E64" s="254">
        <f>+'CF RP'!E64</f>
        <v>0</v>
      </c>
      <c r="F64" s="236">
        <f>+'CF RP'!F64</f>
        <v>0</v>
      </c>
      <c r="G64" s="237">
        <f>+'CF RP'!G64</f>
        <v>0</v>
      </c>
      <c r="H64" s="238">
        <f t="shared" si="0"/>
        <v>0</v>
      </c>
      <c r="I64" s="242"/>
      <c r="J64" s="255">
        <f>+'CF RP'!J64</f>
        <v>0</v>
      </c>
      <c r="K64" s="239"/>
      <c r="L64" s="239"/>
    </row>
    <row r="65" spans="1:12" x14ac:dyDescent="0.2">
      <c r="A65" s="252">
        <f>+'CF RP'!A65</f>
        <v>0</v>
      </c>
      <c r="B65" s="253">
        <f>+'CF RP'!B65</f>
        <v>0</v>
      </c>
      <c r="C65" s="254">
        <f>+'CF RP'!C65</f>
        <v>0</v>
      </c>
      <c r="D65" s="254">
        <f>+'CF RP'!D65</f>
        <v>0</v>
      </c>
      <c r="E65" s="254">
        <f>+'CF RP'!E65</f>
        <v>0</v>
      </c>
      <c r="F65" s="236">
        <f>+'CF RP'!F65</f>
        <v>0</v>
      </c>
      <c r="G65" s="237">
        <f>+'CF RP'!G65</f>
        <v>0</v>
      </c>
      <c r="H65" s="238">
        <f t="shared" si="0"/>
        <v>0</v>
      </c>
      <c r="I65" s="242"/>
      <c r="J65" s="255">
        <f>+'CF RP'!J65</f>
        <v>0</v>
      </c>
      <c r="K65" s="239"/>
      <c r="L65" s="239"/>
    </row>
    <row r="66" spans="1:12" x14ac:dyDescent="0.2">
      <c r="A66" s="252">
        <f>+'CF RP'!A66</f>
        <v>0</v>
      </c>
      <c r="B66" s="253">
        <f>+'CF RP'!B66</f>
        <v>0</v>
      </c>
      <c r="C66" s="254">
        <f>+'CF RP'!C66</f>
        <v>0</v>
      </c>
      <c r="D66" s="254">
        <f>+'CF RP'!D66</f>
        <v>0</v>
      </c>
      <c r="E66" s="254">
        <f>+'CF RP'!E66</f>
        <v>0</v>
      </c>
      <c r="F66" s="236">
        <f>+'CF RP'!F66</f>
        <v>0</v>
      </c>
      <c r="G66" s="237">
        <f>+'CF RP'!G66</f>
        <v>0</v>
      </c>
      <c r="H66" s="238">
        <f t="shared" si="0"/>
        <v>0</v>
      </c>
      <c r="I66" s="242"/>
      <c r="J66" s="255">
        <f>+'CF RP'!J66</f>
        <v>0</v>
      </c>
      <c r="K66" s="239"/>
      <c r="L66" s="239"/>
    </row>
    <row r="67" spans="1:12" x14ac:dyDescent="0.2">
      <c r="A67" s="252">
        <f>+'CF RP'!A67</f>
        <v>0</v>
      </c>
      <c r="B67" s="253">
        <f>+'CF RP'!B67</f>
        <v>0</v>
      </c>
      <c r="C67" s="254">
        <f>+'CF RP'!C67</f>
        <v>0</v>
      </c>
      <c r="D67" s="254">
        <f>+'CF RP'!D67</f>
        <v>0</v>
      </c>
      <c r="E67" s="254">
        <f>+'CF RP'!E67</f>
        <v>0</v>
      </c>
      <c r="F67" s="236">
        <f>+'CF RP'!F67</f>
        <v>0</v>
      </c>
      <c r="G67" s="249">
        <f>+'CF RP'!G67</f>
        <v>0</v>
      </c>
      <c r="H67" s="238">
        <f t="shared" si="0"/>
        <v>0</v>
      </c>
      <c r="I67" s="250"/>
      <c r="J67" s="255">
        <f>+'CF RP'!J67</f>
        <v>0</v>
      </c>
      <c r="K67" s="250"/>
      <c r="L67" s="250"/>
    </row>
    <row r="68" spans="1:12" x14ac:dyDescent="0.2">
      <c r="A68" s="252">
        <f>+'CF RP'!A68</f>
        <v>0</v>
      </c>
      <c r="B68" s="253">
        <f>+'CF RP'!B68</f>
        <v>0</v>
      </c>
      <c r="C68" s="254">
        <f>+'CF RP'!C68</f>
        <v>0</v>
      </c>
      <c r="D68" s="254">
        <f>+'CF RP'!D68</f>
        <v>0</v>
      </c>
      <c r="E68" s="254">
        <f>+'CF RP'!E68</f>
        <v>0</v>
      </c>
      <c r="F68" s="236">
        <f>+'CF RP'!F68</f>
        <v>0</v>
      </c>
      <c r="G68" s="249">
        <f>+'CF RP'!G68</f>
        <v>0</v>
      </c>
      <c r="H68" s="238">
        <f t="shared" si="0"/>
        <v>0</v>
      </c>
      <c r="I68" s="250"/>
      <c r="J68" s="255">
        <f>+'CF RP'!J68</f>
        <v>0</v>
      </c>
      <c r="K68" s="250"/>
      <c r="L68" s="250"/>
    </row>
    <row r="69" spans="1:12" x14ac:dyDescent="0.2">
      <c r="A69" s="252">
        <f>+'CF RP'!A69</f>
        <v>0</v>
      </c>
      <c r="B69" s="253">
        <f>+'CF RP'!B69</f>
        <v>0</v>
      </c>
      <c r="C69" s="254">
        <f>+'CF RP'!C69</f>
        <v>0</v>
      </c>
      <c r="D69" s="254">
        <f>+'CF RP'!D69</f>
        <v>0</v>
      </c>
      <c r="E69" s="254">
        <f>+'CF RP'!E69</f>
        <v>0</v>
      </c>
      <c r="F69" s="236">
        <f>+'CF RP'!F69</f>
        <v>0</v>
      </c>
      <c r="G69" s="249">
        <f>+'CF RP'!G69</f>
        <v>0</v>
      </c>
      <c r="H69" s="238">
        <f t="shared" ref="H69:H104" si="1">+F69-G69</f>
        <v>0</v>
      </c>
      <c r="I69" s="250"/>
      <c r="J69" s="255">
        <f>+'CF RP'!J69</f>
        <v>0</v>
      </c>
      <c r="K69" s="250"/>
      <c r="L69" s="250"/>
    </row>
    <row r="70" spans="1:12" x14ac:dyDescent="0.2">
      <c r="A70" s="252">
        <f>+'CF RP'!A70</f>
        <v>0</v>
      </c>
      <c r="B70" s="253">
        <f>+'CF RP'!B70</f>
        <v>0</v>
      </c>
      <c r="C70" s="254">
        <f>+'CF RP'!C70</f>
        <v>0</v>
      </c>
      <c r="D70" s="254">
        <f>+'CF RP'!D70</f>
        <v>0</v>
      </c>
      <c r="E70" s="254">
        <f>+'CF RP'!E70</f>
        <v>0</v>
      </c>
      <c r="F70" s="236">
        <f>+'CF RP'!F70</f>
        <v>0</v>
      </c>
      <c r="G70" s="249">
        <f>+'CF RP'!G70</f>
        <v>0</v>
      </c>
      <c r="H70" s="238">
        <f t="shared" si="1"/>
        <v>0</v>
      </c>
      <c r="I70" s="250"/>
      <c r="J70" s="255">
        <f>+'CF RP'!J70</f>
        <v>0</v>
      </c>
      <c r="K70" s="250"/>
      <c r="L70" s="250"/>
    </row>
    <row r="71" spans="1:12" x14ac:dyDescent="0.2">
      <c r="A71" s="252">
        <f>+'CF RP'!A71</f>
        <v>0</v>
      </c>
      <c r="B71" s="253">
        <f>+'CF RP'!B71</f>
        <v>0</v>
      </c>
      <c r="C71" s="254">
        <f>+'CF RP'!C71</f>
        <v>0</v>
      </c>
      <c r="D71" s="254">
        <f>+'CF RP'!D71</f>
        <v>0</v>
      </c>
      <c r="E71" s="254">
        <f>+'CF RP'!E71</f>
        <v>0</v>
      </c>
      <c r="F71" s="236">
        <f>+'CF RP'!F71</f>
        <v>0</v>
      </c>
      <c r="G71" s="249">
        <f>+'CF RP'!G71</f>
        <v>0</v>
      </c>
      <c r="H71" s="238">
        <f t="shared" si="1"/>
        <v>0</v>
      </c>
      <c r="I71" s="250"/>
      <c r="J71" s="255">
        <f>+'CF RP'!J71</f>
        <v>0</v>
      </c>
      <c r="K71" s="250"/>
      <c r="L71" s="250"/>
    </row>
    <row r="72" spans="1:12" x14ac:dyDescent="0.2">
      <c r="A72" s="252">
        <f>+'CF RP'!A72</f>
        <v>0</v>
      </c>
      <c r="B72" s="253">
        <f>+'CF RP'!B72</f>
        <v>0</v>
      </c>
      <c r="C72" s="254">
        <f>+'CF RP'!C72</f>
        <v>0</v>
      </c>
      <c r="D72" s="254">
        <f>+'CF RP'!D72</f>
        <v>0</v>
      </c>
      <c r="E72" s="254">
        <f>+'CF RP'!E72</f>
        <v>0</v>
      </c>
      <c r="F72" s="236">
        <f>+'CF RP'!F72</f>
        <v>0</v>
      </c>
      <c r="G72" s="249">
        <f>+'CF RP'!G72</f>
        <v>0</v>
      </c>
      <c r="H72" s="238">
        <f t="shared" si="1"/>
        <v>0</v>
      </c>
      <c r="I72" s="250"/>
      <c r="J72" s="255">
        <f>+'CF RP'!J72</f>
        <v>0</v>
      </c>
      <c r="K72" s="250"/>
      <c r="L72" s="250"/>
    </row>
    <row r="73" spans="1:12" x14ac:dyDescent="0.2">
      <c r="A73" s="252">
        <f>+'CF RP'!A73</f>
        <v>0</v>
      </c>
      <c r="B73" s="253">
        <f>+'CF RP'!B73</f>
        <v>0</v>
      </c>
      <c r="C73" s="254">
        <f>+'CF RP'!C73</f>
        <v>0</v>
      </c>
      <c r="D73" s="254">
        <f>+'CF RP'!D73</f>
        <v>0</v>
      </c>
      <c r="E73" s="254">
        <f>+'CF RP'!E73</f>
        <v>0</v>
      </c>
      <c r="F73" s="236">
        <f>+'CF RP'!F73</f>
        <v>0</v>
      </c>
      <c r="G73" s="249">
        <f>+'CF RP'!G73</f>
        <v>0</v>
      </c>
      <c r="H73" s="238">
        <f t="shared" si="1"/>
        <v>0</v>
      </c>
      <c r="I73" s="250"/>
      <c r="J73" s="255">
        <f>+'CF RP'!J73</f>
        <v>0</v>
      </c>
      <c r="K73" s="250"/>
      <c r="L73" s="250"/>
    </row>
    <row r="74" spans="1:12" x14ac:dyDescent="0.2">
      <c r="A74" s="252">
        <f>+'CF RP'!A74</f>
        <v>0</v>
      </c>
      <c r="B74" s="253">
        <f>+'CF RP'!B74</f>
        <v>0</v>
      </c>
      <c r="C74" s="254">
        <f>+'CF RP'!C74</f>
        <v>0</v>
      </c>
      <c r="D74" s="254">
        <f>+'CF RP'!D74</f>
        <v>0</v>
      </c>
      <c r="E74" s="254">
        <f>+'CF RP'!E74</f>
        <v>0</v>
      </c>
      <c r="F74" s="236">
        <f>+'CF RP'!F74</f>
        <v>0</v>
      </c>
      <c r="G74" s="249">
        <f>+'CF RP'!G74</f>
        <v>0</v>
      </c>
      <c r="H74" s="238">
        <f t="shared" si="1"/>
        <v>0</v>
      </c>
      <c r="I74" s="250"/>
      <c r="J74" s="255">
        <f>+'CF RP'!J74</f>
        <v>0</v>
      </c>
      <c r="K74" s="250"/>
      <c r="L74" s="250"/>
    </row>
    <row r="75" spans="1:12" x14ac:dyDescent="0.2">
      <c r="A75" s="252">
        <f>+'CF RP'!A75</f>
        <v>0</v>
      </c>
      <c r="B75" s="253">
        <f>+'CF RP'!B75</f>
        <v>0</v>
      </c>
      <c r="C75" s="254">
        <f>+'CF RP'!C75</f>
        <v>0</v>
      </c>
      <c r="D75" s="254">
        <f>+'CF RP'!D75</f>
        <v>0</v>
      </c>
      <c r="E75" s="254">
        <f>+'CF RP'!E75</f>
        <v>0</v>
      </c>
      <c r="F75" s="236">
        <f>+'CF RP'!F75</f>
        <v>0</v>
      </c>
      <c r="G75" s="249">
        <f>+'CF RP'!G75</f>
        <v>0</v>
      </c>
      <c r="H75" s="238">
        <f t="shared" si="1"/>
        <v>0</v>
      </c>
      <c r="I75" s="250"/>
      <c r="J75" s="255">
        <f>+'CF RP'!J75</f>
        <v>0</v>
      </c>
      <c r="K75" s="250"/>
      <c r="L75" s="250"/>
    </row>
    <row r="76" spans="1:12" x14ac:dyDescent="0.2">
      <c r="A76" s="252">
        <f>+'CF RP'!A76</f>
        <v>0</v>
      </c>
      <c r="B76" s="253">
        <f>+'CF RP'!B76</f>
        <v>0</v>
      </c>
      <c r="C76" s="254">
        <f>+'CF RP'!C76</f>
        <v>0</v>
      </c>
      <c r="D76" s="254">
        <f>+'CF RP'!D76</f>
        <v>0</v>
      </c>
      <c r="E76" s="254">
        <f>+'CF RP'!E76</f>
        <v>0</v>
      </c>
      <c r="F76" s="236">
        <f>+'CF RP'!F76</f>
        <v>0</v>
      </c>
      <c r="G76" s="249">
        <f>+'CF RP'!G76</f>
        <v>0</v>
      </c>
      <c r="H76" s="238">
        <f t="shared" si="1"/>
        <v>0</v>
      </c>
      <c r="I76" s="250"/>
      <c r="J76" s="255">
        <f>+'CF RP'!J76</f>
        <v>0</v>
      </c>
      <c r="K76" s="250"/>
      <c r="L76" s="250"/>
    </row>
    <row r="77" spans="1:12" x14ac:dyDescent="0.2">
      <c r="A77" s="252">
        <f>+'CF RP'!A77</f>
        <v>0</v>
      </c>
      <c r="B77" s="253">
        <f>+'CF RP'!B77</f>
        <v>0</v>
      </c>
      <c r="C77" s="254">
        <f>+'CF RP'!C77</f>
        <v>0</v>
      </c>
      <c r="D77" s="254">
        <f>+'CF RP'!D77</f>
        <v>0</v>
      </c>
      <c r="E77" s="254">
        <f>+'CF RP'!E77</f>
        <v>0</v>
      </c>
      <c r="F77" s="236">
        <f>+'CF RP'!F77</f>
        <v>0</v>
      </c>
      <c r="G77" s="249">
        <f>+'CF RP'!G77</f>
        <v>0</v>
      </c>
      <c r="H77" s="238">
        <f t="shared" si="1"/>
        <v>0</v>
      </c>
      <c r="I77" s="250"/>
      <c r="J77" s="255">
        <f>+'CF RP'!J77</f>
        <v>0</v>
      </c>
      <c r="K77" s="250"/>
      <c r="L77" s="250"/>
    </row>
    <row r="78" spans="1:12" x14ac:dyDescent="0.2">
      <c r="A78" s="252">
        <f>+'CF RP'!A78</f>
        <v>0</v>
      </c>
      <c r="B78" s="253">
        <f>+'CF RP'!B78</f>
        <v>0</v>
      </c>
      <c r="C78" s="254">
        <f>+'CF RP'!C78</f>
        <v>0</v>
      </c>
      <c r="D78" s="254">
        <f>+'CF RP'!D78</f>
        <v>0</v>
      </c>
      <c r="E78" s="254">
        <f>+'CF RP'!E78</f>
        <v>0</v>
      </c>
      <c r="F78" s="236">
        <f>+'CF RP'!F78</f>
        <v>0</v>
      </c>
      <c r="G78" s="249">
        <f>+'CF RP'!G78</f>
        <v>0</v>
      </c>
      <c r="H78" s="238">
        <f t="shared" si="1"/>
        <v>0</v>
      </c>
      <c r="I78" s="250"/>
      <c r="J78" s="255">
        <f>+'CF RP'!J78</f>
        <v>0</v>
      </c>
      <c r="K78" s="250"/>
      <c r="L78" s="250"/>
    </row>
    <row r="79" spans="1:12" x14ac:dyDescent="0.2">
      <c r="A79" s="252">
        <f>+'CF RP'!A79</f>
        <v>0</v>
      </c>
      <c r="B79" s="253">
        <f>+'CF RP'!B79</f>
        <v>0</v>
      </c>
      <c r="C79" s="254">
        <f>+'CF RP'!C79</f>
        <v>0</v>
      </c>
      <c r="D79" s="254">
        <f>+'CF RP'!D79</f>
        <v>0</v>
      </c>
      <c r="E79" s="254">
        <f>+'CF RP'!E79</f>
        <v>0</v>
      </c>
      <c r="F79" s="236">
        <f>+'CF RP'!F79</f>
        <v>0</v>
      </c>
      <c r="G79" s="249">
        <f>+'CF RP'!G79</f>
        <v>0</v>
      </c>
      <c r="H79" s="238">
        <f t="shared" si="1"/>
        <v>0</v>
      </c>
      <c r="I79" s="250"/>
      <c r="J79" s="255">
        <f>+'CF RP'!J79</f>
        <v>0</v>
      </c>
      <c r="K79" s="250"/>
      <c r="L79" s="250"/>
    </row>
    <row r="80" spans="1:12" x14ac:dyDescent="0.2">
      <c r="A80" s="252">
        <f>+'CF RP'!A80</f>
        <v>0</v>
      </c>
      <c r="B80" s="253">
        <f>+'CF RP'!B80</f>
        <v>0</v>
      </c>
      <c r="C80" s="254">
        <f>+'CF RP'!C80</f>
        <v>0</v>
      </c>
      <c r="D80" s="254">
        <f>+'CF RP'!D80</f>
        <v>0</v>
      </c>
      <c r="E80" s="254">
        <f>+'CF RP'!E80</f>
        <v>0</v>
      </c>
      <c r="F80" s="236">
        <f>+'CF RP'!F80</f>
        <v>0</v>
      </c>
      <c r="G80" s="249">
        <f>+'CF RP'!G80</f>
        <v>0</v>
      </c>
      <c r="H80" s="238">
        <f t="shared" si="1"/>
        <v>0</v>
      </c>
      <c r="I80" s="250"/>
      <c r="J80" s="255">
        <f>+'CF RP'!J80</f>
        <v>0</v>
      </c>
      <c r="K80" s="250"/>
      <c r="L80" s="250"/>
    </row>
    <row r="81" spans="1:12" x14ac:dyDescent="0.2">
      <c r="A81" s="252">
        <f>+'CF RP'!A81</f>
        <v>0</v>
      </c>
      <c r="B81" s="253">
        <f>+'CF RP'!B81</f>
        <v>0</v>
      </c>
      <c r="C81" s="254">
        <f>+'CF RP'!C81</f>
        <v>0</v>
      </c>
      <c r="D81" s="254">
        <f>+'CF RP'!D81</f>
        <v>0</v>
      </c>
      <c r="E81" s="254">
        <f>+'CF RP'!E81</f>
        <v>0</v>
      </c>
      <c r="F81" s="236">
        <f>+'CF RP'!F81</f>
        <v>0</v>
      </c>
      <c r="G81" s="249">
        <f>+'CF RP'!G81</f>
        <v>0</v>
      </c>
      <c r="H81" s="238">
        <f t="shared" si="1"/>
        <v>0</v>
      </c>
      <c r="I81" s="250"/>
      <c r="J81" s="255">
        <f>+'CF RP'!J81</f>
        <v>0</v>
      </c>
      <c r="K81" s="250"/>
      <c r="L81" s="250"/>
    </row>
    <row r="82" spans="1:12" x14ac:dyDescent="0.2">
      <c r="A82" s="252">
        <f>+'CF RP'!A82</f>
        <v>0</v>
      </c>
      <c r="B82" s="253">
        <f>+'CF RP'!B82</f>
        <v>0</v>
      </c>
      <c r="C82" s="254">
        <f>+'CF RP'!C82</f>
        <v>0</v>
      </c>
      <c r="D82" s="254">
        <f>+'CF RP'!D82</f>
        <v>0</v>
      </c>
      <c r="E82" s="254">
        <f>+'CF RP'!E82</f>
        <v>0</v>
      </c>
      <c r="F82" s="236">
        <f>+'CF RP'!F82</f>
        <v>0</v>
      </c>
      <c r="G82" s="249">
        <f>+'CF RP'!G82</f>
        <v>0</v>
      </c>
      <c r="H82" s="238">
        <f t="shared" si="1"/>
        <v>0</v>
      </c>
      <c r="I82" s="250"/>
      <c r="J82" s="255">
        <f>+'CF RP'!J82</f>
        <v>0</v>
      </c>
      <c r="K82" s="250"/>
      <c r="L82" s="250"/>
    </row>
    <row r="83" spans="1:12" x14ac:dyDescent="0.2">
      <c r="A83" s="252">
        <f>+'CF RP'!A83</f>
        <v>0</v>
      </c>
      <c r="B83" s="253">
        <f>+'CF RP'!B83</f>
        <v>0</v>
      </c>
      <c r="C83" s="254">
        <f>+'CF RP'!C83</f>
        <v>0</v>
      </c>
      <c r="D83" s="254">
        <f>+'CF RP'!D83</f>
        <v>0</v>
      </c>
      <c r="E83" s="254">
        <f>+'CF RP'!E83</f>
        <v>0</v>
      </c>
      <c r="F83" s="236">
        <f>+'CF RP'!F83</f>
        <v>0</v>
      </c>
      <c r="G83" s="249">
        <f>+'CF RP'!G83</f>
        <v>0</v>
      </c>
      <c r="H83" s="238">
        <f t="shared" si="1"/>
        <v>0</v>
      </c>
      <c r="I83" s="250"/>
      <c r="J83" s="255">
        <f>+'CF RP'!J83</f>
        <v>0</v>
      </c>
      <c r="K83" s="250"/>
      <c r="L83" s="250"/>
    </row>
    <row r="84" spans="1:12" x14ac:dyDescent="0.2">
      <c r="A84" s="252">
        <f>+'CF RP'!A84</f>
        <v>0</v>
      </c>
      <c r="B84" s="253">
        <f>+'CF RP'!B84</f>
        <v>0</v>
      </c>
      <c r="C84" s="254">
        <f>+'CF RP'!C84</f>
        <v>0</v>
      </c>
      <c r="D84" s="254">
        <f>+'CF RP'!D84</f>
        <v>0</v>
      </c>
      <c r="E84" s="254">
        <f>+'CF RP'!E84</f>
        <v>0</v>
      </c>
      <c r="F84" s="236">
        <f>+'CF RP'!F84</f>
        <v>0</v>
      </c>
      <c r="G84" s="249">
        <f>+'CF RP'!G84</f>
        <v>0</v>
      </c>
      <c r="H84" s="238">
        <f t="shared" si="1"/>
        <v>0</v>
      </c>
      <c r="I84" s="250"/>
      <c r="J84" s="255">
        <f>+'CF RP'!J84</f>
        <v>0</v>
      </c>
      <c r="K84" s="250"/>
      <c r="L84" s="250"/>
    </row>
    <row r="85" spans="1:12" x14ac:dyDescent="0.2">
      <c r="A85" s="252">
        <f>+'CF RP'!A85</f>
        <v>0</v>
      </c>
      <c r="B85" s="253">
        <f>+'CF RP'!B85</f>
        <v>0</v>
      </c>
      <c r="C85" s="254">
        <f>+'CF RP'!C85</f>
        <v>0</v>
      </c>
      <c r="D85" s="254">
        <f>+'CF RP'!D85</f>
        <v>0</v>
      </c>
      <c r="E85" s="254">
        <f>+'CF RP'!E85</f>
        <v>0</v>
      </c>
      <c r="F85" s="236">
        <f>+'CF RP'!F85</f>
        <v>0</v>
      </c>
      <c r="G85" s="249">
        <f>+'CF RP'!G85</f>
        <v>0</v>
      </c>
      <c r="H85" s="238">
        <f t="shared" si="1"/>
        <v>0</v>
      </c>
      <c r="I85" s="250"/>
      <c r="J85" s="255">
        <f>+'CF RP'!J85</f>
        <v>0</v>
      </c>
      <c r="K85" s="250"/>
      <c r="L85" s="250"/>
    </row>
    <row r="86" spans="1:12" x14ac:dyDescent="0.2">
      <c r="A86" s="252">
        <f>+'CF RP'!A86</f>
        <v>0</v>
      </c>
      <c r="B86" s="253">
        <f>+'CF RP'!B86</f>
        <v>0</v>
      </c>
      <c r="C86" s="254">
        <f>+'CF RP'!C86</f>
        <v>0</v>
      </c>
      <c r="D86" s="254">
        <f>+'CF RP'!D86</f>
        <v>0</v>
      </c>
      <c r="E86" s="254">
        <f>+'CF RP'!E86</f>
        <v>0</v>
      </c>
      <c r="F86" s="236">
        <f>+'CF RP'!F86</f>
        <v>0</v>
      </c>
      <c r="G86" s="249">
        <f>+'CF RP'!G86</f>
        <v>0</v>
      </c>
      <c r="H86" s="238">
        <f t="shared" si="1"/>
        <v>0</v>
      </c>
      <c r="I86" s="250"/>
      <c r="J86" s="255">
        <f>+'CF RP'!J86</f>
        <v>0</v>
      </c>
      <c r="K86" s="250"/>
      <c r="L86" s="250"/>
    </row>
    <row r="87" spans="1:12" x14ac:dyDescent="0.2">
      <c r="A87" s="252">
        <f>+'CF RP'!A87</f>
        <v>0</v>
      </c>
      <c r="B87" s="253">
        <f>+'CF RP'!B87</f>
        <v>0</v>
      </c>
      <c r="C87" s="254">
        <f>+'CF RP'!C87</f>
        <v>0</v>
      </c>
      <c r="D87" s="254">
        <f>+'CF RP'!D87</f>
        <v>0</v>
      </c>
      <c r="E87" s="254">
        <f>+'CF RP'!E87</f>
        <v>0</v>
      </c>
      <c r="F87" s="236">
        <f>+'CF RP'!F87</f>
        <v>0</v>
      </c>
      <c r="G87" s="249">
        <f>+'CF RP'!G87</f>
        <v>0</v>
      </c>
      <c r="H87" s="238">
        <f t="shared" si="1"/>
        <v>0</v>
      </c>
      <c r="I87" s="250"/>
      <c r="J87" s="255">
        <f>+'CF RP'!J87</f>
        <v>0</v>
      </c>
      <c r="K87" s="250"/>
      <c r="L87" s="250"/>
    </row>
    <row r="88" spans="1:12" x14ac:dyDescent="0.2">
      <c r="A88" s="252">
        <f>+'CF RP'!A88</f>
        <v>0</v>
      </c>
      <c r="B88" s="253">
        <f>+'CF RP'!B88</f>
        <v>0</v>
      </c>
      <c r="C88" s="254">
        <f>+'CF RP'!C88</f>
        <v>0</v>
      </c>
      <c r="D88" s="254">
        <f>+'CF RP'!D88</f>
        <v>0</v>
      </c>
      <c r="E88" s="254">
        <f>+'CF RP'!E88</f>
        <v>0</v>
      </c>
      <c r="F88" s="236">
        <f>+'CF RP'!F88</f>
        <v>0</v>
      </c>
      <c r="G88" s="249">
        <f>+'CF RP'!G88</f>
        <v>0</v>
      </c>
      <c r="H88" s="238">
        <f t="shared" si="1"/>
        <v>0</v>
      </c>
      <c r="I88" s="250"/>
      <c r="J88" s="255">
        <f>+'CF RP'!J88</f>
        <v>0</v>
      </c>
      <c r="K88" s="250"/>
      <c r="L88" s="250"/>
    </row>
    <row r="89" spans="1:12" x14ac:dyDescent="0.2">
      <c r="A89" s="252">
        <f>+'CF RP'!A89</f>
        <v>0</v>
      </c>
      <c r="B89" s="253">
        <f>+'CF RP'!B89</f>
        <v>0</v>
      </c>
      <c r="C89" s="254">
        <f>+'CF RP'!C89</f>
        <v>0</v>
      </c>
      <c r="D89" s="254">
        <f>+'CF RP'!D89</f>
        <v>0</v>
      </c>
      <c r="E89" s="254">
        <f>+'CF RP'!E89</f>
        <v>0</v>
      </c>
      <c r="F89" s="236">
        <f>+'CF RP'!F89</f>
        <v>0</v>
      </c>
      <c r="G89" s="249">
        <f>+'CF RP'!G89</f>
        <v>0</v>
      </c>
      <c r="H89" s="238">
        <f t="shared" si="1"/>
        <v>0</v>
      </c>
      <c r="I89" s="250"/>
      <c r="J89" s="255">
        <f>+'CF RP'!J89</f>
        <v>0</v>
      </c>
      <c r="K89" s="250"/>
      <c r="L89" s="250"/>
    </row>
    <row r="90" spans="1:12" x14ac:dyDescent="0.2">
      <c r="A90" s="252">
        <f>+'CF RP'!A90</f>
        <v>0</v>
      </c>
      <c r="B90" s="253">
        <f>+'CF RP'!B90</f>
        <v>0</v>
      </c>
      <c r="C90" s="254">
        <f>+'CF RP'!C90</f>
        <v>0</v>
      </c>
      <c r="D90" s="254">
        <f>+'CF RP'!D90</f>
        <v>0</v>
      </c>
      <c r="E90" s="254">
        <f>+'CF RP'!E90</f>
        <v>0</v>
      </c>
      <c r="F90" s="236">
        <f>+'CF RP'!F90</f>
        <v>0</v>
      </c>
      <c r="G90" s="249">
        <f>+'CF RP'!G90</f>
        <v>0</v>
      </c>
      <c r="H90" s="238">
        <f t="shared" si="1"/>
        <v>0</v>
      </c>
      <c r="I90" s="250"/>
      <c r="J90" s="255">
        <f>+'CF RP'!J90</f>
        <v>0</v>
      </c>
      <c r="K90" s="250"/>
      <c r="L90" s="250"/>
    </row>
    <row r="91" spans="1:12" x14ac:dyDescent="0.2">
      <c r="A91" s="252">
        <f>+'CF RP'!A91</f>
        <v>0</v>
      </c>
      <c r="B91" s="253">
        <f>+'CF RP'!B91</f>
        <v>0</v>
      </c>
      <c r="C91" s="254">
        <f>+'CF RP'!C91</f>
        <v>0</v>
      </c>
      <c r="D91" s="254">
        <f>+'CF RP'!D91</f>
        <v>0</v>
      </c>
      <c r="E91" s="254">
        <f>+'CF RP'!E91</f>
        <v>0</v>
      </c>
      <c r="F91" s="236">
        <f>+'CF RP'!F91</f>
        <v>0</v>
      </c>
      <c r="G91" s="249">
        <f>+'CF RP'!G91</f>
        <v>0</v>
      </c>
      <c r="H91" s="238">
        <f t="shared" si="1"/>
        <v>0</v>
      </c>
      <c r="I91" s="250"/>
      <c r="J91" s="255">
        <f>+'CF RP'!J91</f>
        <v>0</v>
      </c>
      <c r="K91" s="250"/>
      <c r="L91" s="250"/>
    </row>
    <row r="92" spans="1:12" x14ac:dyDescent="0.2">
      <c r="A92" s="252">
        <f>+'CF RP'!A92</f>
        <v>0</v>
      </c>
      <c r="B92" s="253">
        <f>+'CF RP'!B92</f>
        <v>0</v>
      </c>
      <c r="C92" s="254">
        <f>+'CF RP'!C92</f>
        <v>0</v>
      </c>
      <c r="D92" s="254">
        <f>+'CF RP'!D92</f>
        <v>0</v>
      </c>
      <c r="E92" s="254">
        <f>+'CF RP'!E92</f>
        <v>0</v>
      </c>
      <c r="F92" s="236">
        <f>+'CF RP'!F92</f>
        <v>0</v>
      </c>
      <c r="G92" s="249">
        <f>+'CF RP'!G92</f>
        <v>0</v>
      </c>
      <c r="H92" s="238">
        <f t="shared" si="1"/>
        <v>0</v>
      </c>
      <c r="I92" s="250"/>
      <c r="J92" s="255">
        <f>+'CF RP'!J92</f>
        <v>0</v>
      </c>
      <c r="K92" s="250"/>
      <c r="L92" s="250"/>
    </row>
    <row r="93" spans="1:12" x14ac:dyDescent="0.2">
      <c r="A93" s="252">
        <f>+'CF RP'!A93</f>
        <v>0</v>
      </c>
      <c r="B93" s="253">
        <f>+'CF RP'!B93</f>
        <v>0</v>
      </c>
      <c r="C93" s="254">
        <f>+'CF RP'!C93</f>
        <v>0</v>
      </c>
      <c r="D93" s="254">
        <f>+'CF RP'!D93</f>
        <v>0</v>
      </c>
      <c r="E93" s="254">
        <f>+'CF RP'!E93</f>
        <v>0</v>
      </c>
      <c r="F93" s="236">
        <f>+'CF RP'!F93</f>
        <v>0</v>
      </c>
      <c r="G93" s="249">
        <f>+'CF RP'!G93</f>
        <v>0</v>
      </c>
      <c r="H93" s="238">
        <f t="shared" si="1"/>
        <v>0</v>
      </c>
      <c r="I93" s="250"/>
      <c r="J93" s="255">
        <f>+'CF RP'!J93</f>
        <v>0</v>
      </c>
      <c r="K93" s="250"/>
      <c r="L93" s="250"/>
    </row>
    <row r="94" spans="1:12" x14ac:dyDescent="0.2">
      <c r="A94" s="252">
        <f>+'CF RP'!A94</f>
        <v>0</v>
      </c>
      <c r="B94" s="253">
        <f>+'CF RP'!B94</f>
        <v>0</v>
      </c>
      <c r="C94" s="254">
        <f>+'CF RP'!C94</f>
        <v>0</v>
      </c>
      <c r="D94" s="254">
        <f>+'CF RP'!D94</f>
        <v>0</v>
      </c>
      <c r="E94" s="254">
        <f>+'CF RP'!E94</f>
        <v>0</v>
      </c>
      <c r="F94" s="236">
        <f>+'CF RP'!F94</f>
        <v>0</v>
      </c>
      <c r="G94" s="249">
        <f>+'CF RP'!G94</f>
        <v>0</v>
      </c>
      <c r="H94" s="238">
        <f t="shared" si="1"/>
        <v>0</v>
      </c>
      <c r="I94" s="250"/>
      <c r="J94" s="255">
        <f>+'CF RP'!J94</f>
        <v>0</v>
      </c>
      <c r="K94" s="250"/>
      <c r="L94" s="250"/>
    </row>
    <row r="95" spans="1:12" x14ac:dyDescent="0.2">
      <c r="A95" s="252">
        <f>+'CF RP'!A95</f>
        <v>0</v>
      </c>
      <c r="B95" s="253">
        <f>+'CF RP'!B95</f>
        <v>0</v>
      </c>
      <c r="C95" s="254">
        <f>+'CF RP'!C95</f>
        <v>0</v>
      </c>
      <c r="D95" s="254">
        <f>+'CF RP'!D95</f>
        <v>0</v>
      </c>
      <c r="E95" s="254">
        <f>+'CF RP'!E95</f>
        <v>0</v>
      </c>
      <c r="F95" s="236">
        <f>+'CF RP'!F95</f>
        <v>0</v>
      </c>
      <c r="G95" s="249">
        <f>+'CF RP'!G95</f>
        <v>0</v>
      </c>
      <c r="H95" s="238">
        <f t="shared" si="1"/>
        <v>0</v>
      </c>
      <c r="I95" s="250"/>
      <c r="J95" s="255">
        <f>+'CF RP'!J95</f>
        <v>0</v>
      </c>
      <c r="K95" s="250"/>
      <c r="L95" s="250"/>
    </row>
    <row r="96" spans="1:12" x14ac:dyDescent="0.2">
      <c r="A96" s="252">
        <f>+'CF RP'!A96</f>
        <v>0</v>
      </c>
      <c r="B96" s="253">
        <f>+'CF RP'!B96</f>
        <v>0</v>
      </c>
      <c r="C96" s="254">
        <f>+'CF RP'!C96</f>
        <v>0</v>
      </c>
      <c r="D96" s="254">
        <f>+'CF RP'!D96</f>
        <v>0</v>
      </c>
      <c r="E96" s="254">
        <f>+'CF RP'!E96</f>
        <v>0</v>
      </c>
      <c r="F96" s="236">
        <f>+'CF RP'!F96</f>
        <v>0</v>
      </c>
      <c r="G96" s="249">
        <f>+'CF RP'!G96</f>
        <v>0</v>
      </c>
      <c r="H96" s="238">
        <f t="shared" si="1"/>
        <v>0</v>
      </c>
      <c r="I96" s="250"/>
      <c r="J96" s="255">
        <f>+'CF RP'!J96</f>
        <v>0</v>
      </c>
      <c r="K96" s="250"/>
      <c r="L96" s="250"/>
    </row>
    <row r="97" spans="1:12" x14ac:dyDescent="0.2">
      <c r="A97" s="252">
        <f>+'CF RP'!A97</f>
        <v>0</v>
      </c>
      <c r="B97" s="253">
        <f>+'CF RP'!B97</f>
        <v>0</v>
      </c>
      <c r="C97" s="254">
        <f>+'CF RP'!C97</f>
        <v>0</v>
      </c>
      <c r="D97" s="254">
        <f>+'CF RP'!D97</f>
        <v>0</v>
      </c>
      <c r="E97" s="254">
        <f>+'CF RP'!E97</f>
        <v>0</v>
      </c>
      <c r="F97" s="236">
        <f>+'CF RP'!F97</f>
        <v>0</v>
      </c>
      <c r="G97" s="249">
        <f>+'CF RP'!G97</f>
        <v>0</v>
      </c>
      <c r="H97" s="238">
        <f t="shared" si="1"/>
        <v>0</v>
      </c>
      <c r="I97" s="250"/>
      <c r="J97" s="255">
        <f>+'CF RP'!J97</f>
        <v>0</v>
      </c>
      <c r="K97" s="250"/>
      <c r="L97" s="250"/>
    </row>
    <row r="98" spans="1:12" x14ac:dyDescent="0.2">
      <c r="A98" s="252">
        <f>+'CF RP'!A98</f>
        <v>0</v>
      </c>
      <c r="B98" s="253">
        <f>+'CF RP'!B98</f>
        <v>0</v>
      </c>
      <c r="C98" s="254">
        <f>+'CF RP'!C98</f>
        <v>0</v>
      </c>
      <c r="D98" s="254">
        <f>+'CF RP'!D98</f>
        <v>0</v>
      </c>
      <c r="E98" s="254">
        <f>+'CF RP'!E98</f>
        <v>0</v>
      </c>
      <c r="F98" s="236">
        <f>+'CF RP'!F98</f>
        <v>0</v>
      </c>
      <c r="G98" s="249">
        <f>+'CF RP'!G98</f>
        <v>0</v>
      </c>
      <c r="H98" s="238">
        <f t="shared" si="1"/>
        <v>0</v>
      </c>
      <c r="I98" s="250"/>
      <c r="J98" s="255">
        <f>+'CF RP'!J98</f>
        <v>0</v>
      </c>
      <c r="K98" s="250"/>
      <c r="L98" s="250"/>
    </row>
    <row r="99" spans="1:12" x14ac:dyDescent="0.2">
      <c r="A99" s="252">
        <f>+'CF RP'!A99</f>
        <v>0</v>
      </c>
      <c r="B99" s="253">
        <f>+'CF RP'!B99</f>
        <v>0</v>
      </c>
      <c r="C99" s="254">
        <f>+'CF RP'!C99</f>
        <v>0</v>
      </c>
      <c r="D99" s="254">
        <f>+'CF RP'!D99</f>
        <v>0</v>
      </c>
      <c r="E99" s="254">
        <f>+'CF RP'!E99</f>
        <v>0</v>
      </c>
      <c r="F99" s="236">
        <f>+'CF RP'!F99</f>
        <v>0</v>
      </c>
      <c r="G99" s="249">
        <f>+'CF RP'!G99</f>
        <v>0</v>
      </c>
      <c r="H99" s="238">
        <f t="shared" si="1"/>
        <v>0</v>
      </c>
      <c r="I99" s="250"/>
      <c r="J99" s="255">
        <f>+'CF RP'!J99</f>
        <v>0</v>
      </c>
      <c r="K99" s="250"/>
      <c r="L99" s="250"/>
    </row>
    <row r="100" spans="1:12" x14ac:dyDescent="0.2">
      <c r="A100" s="252">
        <f>+'CF RP'!A100</f>
        <v>0</v>
      </c>
      <c r="B100" s="253">
        <f>+'CF RP'!B100</f>
        <v>0</v>
      </c>
      <c r="C100" s="254">
        <f>+'CF RP'!C100</f>
        <v>0</v>
      </c>
      <c r="D100" s="254">
        <f>+'CF RP'!D100</f>
        <v>0</v>
      </c>
      <c r="E100" s="254">
        <f>+'CF RP'!E100</f>
        <v>0</v>
      </c>
      <c r="F100" s="236">
        <f>+'CF RP'!F100</f>
        <v>0</v>
      </c>
      <c r="G100" s="249">
        <f>+'CF RP'!G100</f>
        <v>0</v>
      </c>
      <c r="H100" s="238">
        <f t="shared" si="1"/>
        <v>0</v>
      </c>
      <c r="I100" s="250"/>
      <c r="J100" s="255">
        <f>+'CF RP'!J100</f>
        <v>0</v>
      </c>
      <c r="K100" s="250"/>
      <c r="L100" s="250"/>
    </row>
    <row r="101" spans="1:12" x14ac:dyDescent="0.2">
      <c r="A101" s="252">
        <f>+'CF RP'!A101</f>
        <v>0</v>
      </c>
      <c r="B101" s="253">
        <f>+'CF RP'!B101</f>
        <v>0</v>
      </c>
      <c r="C101" s="254">
        <f>+'CF RP'!C101</f>
        <v>0</v>
      </c>
      <c r="D101" s="254">
        <f>+'CF RP'!D101</f>
        <v>0</v>
      </c>
      <c r="E101" s="254">
        <f>+'CF RP'!E101</f>
        <v>0</v>
      </c>
      <c r="F101" s="236">
        <f>+'CF RP'!F101</f>
        <v>0</v>
      </c>
      <c r="G101" s="249">
        <f>+'CF RP'!G101</f>
        <v>0</v>
      </c>
      <c r="H101" s="238">
        <f t="shared" si="1"/>
        <v>0</v>
      </c>
      <c r="I101" s="250"/>
      <c r="J101" s="255">
        <f>+'CF RP'!J101</f>
        <v>0</v>
      </c>
      <c r="K101" s="250"/>
      <c r="L101" s="250"/>
    </row>
    <row r="102" spans="1:12" x14ac:dyDescent="0.2">
      <c r="A102" s="252">
        <f>+'CF RP'!A102</f>
        <v>0</v>
      </c>
      <c r="B102" s="253">
        <f>+'CF RP'!B102</f>
        <v>0</v>
      </c>
      <c r="C102" s="254">
        <f>+'CF RP'!C102</f>
        <v>0</v>
      </c>
      <c r="D102" s="254">
        <f>+'CF RP'!D102</f>
        <v>0</v>
      </c>
      <c r="E102" s="254">
        <f>+'CF RP'!E102</f>
        <v>0</v>
      </c>
      <c r="F102" s="236">
        <f>+'CF RP'!F102</f>
        <v>0</v>
      </c>
      <c r="G102" s="249">
        <f>+'CF RP'!G102</f>
        <v>0</v>
      </c>
      <c r="H102" s="238">
        <f t="shared" si="1"/>
        <v>0</v>
      </c>
      <c r="I102" s="250"/>
      <c r="J102" s="255">
        <f>+'CF RP'!J102</f>
        <v>0</v>
      </c>
      <c r="K102" s="250"/>
      <c r="L102" s="250"/>
    </row>
    <row r="103" spans="1:12" x14ac:dyDescent="0.2">
      <c r="A103" s="252">
        <f>+'CF RP'!A103</f>
        <v>0</v>
      </c>
      <c r="B103" s="253">
        <f>+'CF RP'!B103</f>
        <v>0</v>
      </c>
      <c r="C103" s="254">
        <f>+'CF RP'!C103</f>
        <v>0</v>
      </c>
      <c r="D103" s="254">
        <f>+'CF RP'!D103</f>
        <v>0</v>
      </c>
      <c r="E103" s="254">
        <f>+'CF RP'!E103</f>
        <v>0</v>
      </c>
      <c r="F103" s="236">
        <f>+'CF RP'!F103</f>
        <v>0</v>
      </c>
      <c r="G103" s="249">
        <f>+'CF RP'!G103</f>
        <v>0</v>
      </c>
      <c r="H103" s="238">
        <f t="shared" si="1"/>
        <v>0</v>
      </c>
      <c r="I103" s="250"/>
      <c r="J103" s="255">
        <f>+'CF RP'!J103</f>
        <v>0</v>
      </c>
      <c r="K103" s="250"/>
      <c r="L103" s="250"/>
    </row>
    <row r="104" spans="1:12" x14ac:dyDescent="0.2">
      <c r="A104" s="252">
        <f>+'CF RP'!A104</f>
        <v>0</v>
      </c>
      <c r="B104" s="253">
        <f>+'CF RP'!B104</f>
        <v>0</v>
      </c>
      <c r="C104" s="254">
        <f>+'CF RP'!C104</f>
        <v>0</v>
      </c>
      <c r="D104" s="254">
        <f>+'CF RP'!D104</f>
        <v>0</v>
      </c>
      <c r="E104" s="254">
        <f>+'CF RP'!E104</f>
        <v>0</v>
      </c>
      <c r="F104" s="236">
        <f>+'CF RP'!F104</f>
        <v>0</v>
      </c>
      <c r="G104" s="249">
        <f>+'CF RP'!G104</f>
        <v>0</v>
      </c>
      <c r="H104" s="238">
        <f t="shared" si="1"/>
        <v>0</v>
      </c>
      <c r="I104" s="250"/>
      <c r="J104" s="255">
        <f>+'CF RP'!J104</f>
        <v>0</v>
      </c>
      <c r="K104" s="250"/>
      <c r="L104" s="250"/>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20"/>
    <col min="2" max="2" width="38.42578125" style="121" customWidth="1"/>
    <col min="3" max="3" width="105.5703125" style="120" customWidth="1"/>
    <col min="4" max="4" width="35.140625" style="120" customWidth="1"/>
    <col min="5" max="16384" width="8.7109375" style="120"/>
  </cols>
  <sheetData>
    <row r="2" spans="1:4" ht="30" customHeight="1" thickBot="1" x14ac:dyDescent="0.25">
      <c r="C2" s="122" t="s">
        <v>141</v>
      </c>
      <c r="D2" s="123">
        <f>SUM(D4:D50)</f>
        <v>0</v>
      </c>
    </row>
    <row r="3" spans="1:4" ht="18.75" x14ac:dyDescent="0.2">
      <c r="B3" s="260" t="s">
        <v>125</v>
      </c>
      <c r="C3" s="260" t="s">
        <v>142</v>
      </c>
      <c r="D3" s="260" t="s">
        <v>143</v>
      </c>
    </row>
    <row r="4" spans="1:4" ht="14.25" x14ac:dyDescent="0.2">
      <c r="A4" s="120">
        <v>1</v>
      </c>
      <c r="B4" s="261"/>
      <c r="C4" s="124" t="s">
        <v>137</v>
      </c>
      <c r="D4" s="262">
        <f>SUMPRODUCT(('CF RP'!$A$4:$A$464=B4)*('CF RP'!$I$4:$I$464=C4)*('CF RP'!$G$4:$G$464))</f>
        <v>0</v>
      </c>
    </row>
    <row r="5" spans="1:4" ht="14.25" x14ac:dyDescent="0.2">
      <c r="A5" s="120">
        <v>2</v>
      </c>
      <c r="B5" s="261"/>
      <c r="C5" s="124" t="s">
        <v>138</v>
      </c>
      <c r="D5" s="262">
        <f>SUMPRODUCT(('CF RP'!$A$4:$A$464=B5)*('CF RP'!$I$4:$I$464=C5)*('CF RP'!$G$4:$G$464))</f>
        <v>0</v>
      </c>
    </row>
    <row r="6" spans="1:4" ht="14.25" x14ac:dyDescent="0.2">
      <c r="A6" s="120">
        <v>3</v>
      </c>
      <c r="B6" s="261"/>
      <c r="C6" s="124" t="s">
        <v>82</v>
      </c>
      <c r="D6" s="262">
        <f>SUMPRODUCT(('CF RP'!$A$4:$A$464=B6)*('CF RP'!$I$4:$I$464=C6)*('CF RP'!$G$4:$G$464))</f>
        <v>0</v>
      </c>
    </row>
    <row r="7" spans="1:4" ht="14.25" x14ac:dyDescent="0.2">
      <c r="A7" s="120">
        <v>4</v>
      </c>
      <c r="B7" s="261"/>
      <c r="C7" s="124" t="s">
        <v>139</v>
      </c>
      <c r="D7" s="262">
        <f>SUMPRODUCT(('CF RP'!$A$4:$A$464=B7)*('CF RP'!$I$4:$I$464=C7)*('CF RP'!$G$4:$G$464))</f>
        <v>0</v>
      </c>
    </row>
    <row r="8" spans="1:4" ht="14.25" x14ac:dyDescent="0.2">
      <c r="A8" s="120">
        <v>5</v>
      </c>
      <c r="B8" s="261"/>
      <c r="C8" s="124" t="s">
        <v>140</v>
      </c>
      <c r="D8" s="262">
        <f>SUMPRODUCT(('CF RP'!$A$4:$A$464=B8)*('CF RP'!$I$4:$I$464=C8)*('CF RP'!$G$4:$G$464))</f>
        <v>0</v>
      </c>
    </row>
    <row r="9" spans="1:4" ht="14.25" x14ac:dyDescent="0.2">
      <c r="A9" s="120">
        <v>1</v>
      </c>
      <c r="B9" s="234"/>
      <c r="C9" s="125" t="s">
        <v>137</v>
      </c>
      <c r="D9" s="263">
        <f>SUMPRODUCT(('CF RP'!$A$4:$A$464=B9)*('CF RP'!$I$4:$I$464=C9)*('CF RP'!$G$4:$G$464))</f>
        <v>0</v>
      </c>
    </row>
    <row r="10" spans="1:4" ht="14.25" x14ac:dyDescent="0.2">
      <c r="A10" s="120">
        <v>2</v>
      </c>
      <c r="B10" s="234"/>
      <c r="C10" s="125" t="s">
        <v>138</v>
      </c>
      <c r="D10" s="263">
        <f>SUMPRODUCT(('CF RP'!$A$4:$A$464=B10)*('CF RP'!$I$4:$I$464=C10)*('CF RP'!$G$4:$G$464))</f>
        <v>0</v>
      </c>
    </row>
    <row r="11" spans="1:4" ht="14.25" x14ac:dyDescent="0.2">
      <c r="A11" s="120">
        <v>3</v>
      </c>
      <c r="B11" s="234"/>
      <c r="C11" s="125" t="s">
        <v>82</v>
      </c>
      <c r="D11" s="263">
        <f>SUMPRODUCT(('CF RP'!$A$4:$A$464=B11)*('CF RP'!$I$4:$I$464=C11)*('CF RP'!$G$4:$G$464))</f>
        <v>0</v>
      </c>
    </row>
    <row r="12" spans="1:4" ht="14.25" x14ac:dyDescent="0.2">
      <c r="A12" s="120">
        <v>4</v>
      </c>
      <c r="B12" s="234"/>
      <c r="C12" s="125" t="s">
        <v>139</v>
      </c>
      <c r="D12" s="263">
        <f>SUMPRODUCT(('CF RP'!$A$4:$A$464=B12)*('CF RP'!$I$4:$I$464=C12)*('CF RP'!$G$4:$G$464))</f>
        <v>0</v>
      </c>
    </row>
    <row r="13" spans="1:4" ht="14.25" x14ac:dyDescent="0.2">
      <c r="A13" s="120">
        <v>5</v>
      </c>
      <c r="B13" s="234"/>
      <c r="C13" s="125" t="s">
        <v>140</v>
      </c>
      <c r="D13" s="263">
        <f>SUMPRODUCT(('CF RP'!$A$4:$A$464=B13)*('CF RP'!$I$4:$I$464=C13)*('CF RP'!$G$4:$G$464))</f>
        <v>0</v>
      </c>
    </row>
    <row r="14" spans="1:4" ht="14.25" x14ac:dyDescent="0.2">
      <c r="A14" s="120">
        <v>1</v>
      </c>
      <c r="B14" s="261"/>
      <c r="C14" s="124" t="s">
        <v>137</v>
      </c>
      <c r="D14" s="262">
        <f>SUMPRODUCT(('CF RP'!$A$4:$A$464=B14)*('CF RP'!$I$4:$I$464=C14)*('CF RP'!$G$4:$G$464))</f>
        <v>0</v>
      </c>
    </row>
    <row r="15" spans="1:4" ht="14.25" x14ac:dyDescent="0.2">
      <c r="A15" s="120">
        <v>2</v>
      </c>
      <c r="B15" s="261"/>
      <c r="C15" s="124" t="s">
        <v>138</v>
      </c>
      <c r="D15" s="262">
        <f>SUMPRODUCT(('CF RP'!$A$4:$A$464=B15)*('CF RP'!$I$4:$I$464=C15)*('CF RP'!$G$4:$G$464))</f>
        <v>0</v>
      </c>
    </row>
    <row r="16" spans="1:4" ht="14.25" x14ac:dyDescent="0.2">
      <c r="A16" s="120">
        <v>3</v>
      </c>
      <c r="B16" s="261"/>
      <c r="C16" s="124" t="s">
        <v>82</v>
      </c>
      <c r="D16" s="262">
        <f>SUMPRODUCT(('CF RP'!$A$4:$A$464=B16)*('CF RP'!$I$4:$I$464=C16)*('CF RP'!$G$4:$G$464))</f>
        <v>0</v>
      </c>
    </row>
    <row r="17" spans="1:4" ht="14.25" x14ac:dyDescent="0.2">
      <c r="A17" s="120">
        <v>4</v>
      </c>
      <c r="B17" s="261"/>
      <c r="C17" s="124" t="s">
        <v>139</v>
      </c>
      <c r="D17" s="262">
        <f>SUMPRODUCT(('CF RP'!$A$4:$A$464=B17)*('CF RP'!$I$4:$I$464=C17)*('CF RP'!$G$4:$G$464))</f>
        <v>0</v>
      </c>
    </row>
    <row r="18" spans="1:4" ht="14.25" x14ac:dyDescent="0.2">
      <c r="A18" s="120">
        <v>5</v>
      </c>
      <c r="B18" s="261"/>
      <c r="C18" s="124" t="s">
        <v>140</v>
      </c>
      <c r="D18" s="262">
        <f>SUMPRODUCT(('CF RP'!$A$4:$A$464=B18)*('CF RP'!$I$4:$I$464=C18)*('CF RP'!$G$4:$G$464))</f>
        <v>0</v>
      </c>
    </row>
    <row r="19" spans="1:4" ht="14.25" x14ac:dyDescent="0.2">
      <c r="A19" s="120">
        <v>1</v>
      </c>
      <c r="B19" s="234"/>
      <c r="C19" s="125" t="s">
        <v>137</v>
      </c>
      <c r="D19" s="263">
        <f>SUMPRODUCT(('CF RP'!$A$4:$A$464=B19)*('CF RP'!$I$4:$I$464=C19)*('CF RP'!$G$4:$G$464))</f>
        <v>0</v>
      </c>
    </row>
    <row r="20" spans="1:4" ht="14.25" x14ac:dyDescent="0.2">
      <c r="A20" s="120">
        <v>2</v>
      </c>
      <c r="B20" s="234"/>
      <c r="C20" s="125" t="s">
        <v>138</v>
      </c>
      <c r="D20" s="263">
        <f>SUMPRODUCT(('CF RP'!$A$4:$A$464=B20)*('CF RP'!$I$4:$I$464=C20)*('CF RP'!$G$4:$G$464))</f>
        <v>0</v>
      </c>
    </row>
    <row r="21" spans="1:4" ht="14.25" x14ac:dyDescent="0.2">
      <c r="A21" s="120">
        <v>3</v>
      </c>
      <c r="B21" s="234"/>
      <c r="C21" s="125" t="s">
        <v>82</v>
      </c>
      <c r="D21" s="263">
        <f>SUMPRODUCT(('CF RP'!$A$4:$A$464=B21)*('CF RP'!$I$4:$I$464=C21)*('CF RP'!$G$4:$G$464))</f>
        <v>0</v>
      </c>
    </row>
    <row r="22" spans="1:4" ht="14.25" x14ac:dyDescent="0.2">
      <c r="A22" s="120">
        <v>4</v>
      </c>
      <c r="B22" s="234"/>
      <c r="C22" s="125" t="s">
        <v>139</v>
      </c>
      <c r="D22" s="263">
        <f>SUMPRODUCT(('CF RP'!$A$4:$A$464=B22)*('CF RP'!$I$4:$I$464=C22)*('CF RP'!$G$4:$G$464))</f>
        <v>0</v>
      </c>
    </row>
    <row r="23" spans="1:4" ht="14.25" x14ac:dyDescent="0.2">
      <c r="A23" s="120">
        <v>5</v>
      </c>
      <c r="B23" s="234"/>
      <c r="C23" s="125" t="s">
        <v>140</v>
      </c>
      <c r="D23" s="263">
        <f>SUMPRODUCT(('CF RP'!$A$4:$A$464=B23)*('CF RP'!$I$4:$I$464=C23)*('CF RP'!$G$4:$G$464))</f>
        <v>0</v>
      </c>
    </row>
    <row r="24" spans="1:4" ht="14.25" x14ac:dyDescent="0.2">
      <c r="A24" s="120">
        <v>1</v>
      </c>
      <c r="B24" s="261"/>
      <c r="C24" s="124" t="s">
        <v>137</v>
      </c>
      <c r="D24" s="262">
        <f>SUMPRODUCT(('CF RP'!$A$4:$A$464=B24)*('CF RP'!$I$4:$I$464=C24)*('CF RP'!$G$4:$G$464))</f>
        <v>0</v>
      </c>
    </row>
    <row r="25" spans="1:4" ht="14.25" x14ac:dyDescent="0.2">
      <c r="A25" s="120">
        <v>2</v>
      </c>
      <c r="B25" s="261"/>
      <c r="C25" s="124" t="s">
        <v>138</v>
      </c>
      <c r="D25" s="262">
        <f>SUMPRODUCT(('CF RP'!$A$4:$A$464=B25)*('CF RP'!$I$4:$I$464=C25)*('CF RP'!$G$4:$G$464))</f>
        <v>0</v>
      </c>
    </row>
    <row r="26" spans="1:4" ht="14.25" x14ac:dyDescent="0.2">
      <c r="A26" s="120">
        <v>3</v>
      </c>
      <c r="B26" s="261"/>
      <c r="C26" s="124" t="s">
        <v>82</v>
      </c>
      <c r="D26" s="262">
        <f>SUMPRODUCT(('CF RP'!$A$4:$A$464=B26)*('CF RP'!$I$4:$I$464=C26)*('CF RP'!$G$4:$G$464))</f>
        <v>0</v>
      </c>
    </row>
    <row r="27" spans="1:4" ht="14.25" x14ac:dyDescent="0.2">
      <c r="A27" s="120">
        <v>4</v>
      </c>
      <c r="B27" s="261"/>
      <c r="C27" s="124" t="s">
        <v>139</v>
      </c>
      <c r="D27" s="262">
        <f>SUMPRODUCT(('CF RP'!$A$4:$A$464=B27)*('CF RP'!$I$4:$I$464=C27)*('CF RP'!$G$4:$G$464))</f>
        <v>0</v>
      </c>
    </row>
    <row r="28" spans="1:4" ht="14.25" x14ac:dyDescent="0.2">
      <c r="A28" s="120">
        <v>5</v>
      </c>
      <c r="B28" s="261"/>
      <c r="C28" s="124" t="s">
        <v>140</v>
      </c>
      <c r="D28" s="262">
        <f>SUMPRODUCT(('CF RP'!$A$4:$A$464=B28)*('CF RP'!$I$4:$I$464=C28)*('CF RP'!$G$4:$G$464))</f>
        <v>0</v>
      </c>
    </row>
    <row r="29" spans="1:4" ht="14.25" x14ac:dyDescent="0.2">
      <c r="A29" s="120">
        <v>1</v>
      </c>
      <c r="B29" s="234"/>
      <c r="C29" s="125"/>
      <c r="D29" s="263">
        <f>SUMPRODUCT(('CF RP'!$A$4:$A$464=B29)*('CF RP'!$I$4:$I$464=C29)*('CF RP'!$G$4:$G$464))</f>
        <v>0</v>
      </c>
    </row>
    <row r="30" spans="1:4" ht="14.25" x14ac:dyDescent="0.2">
      <c r="A30" s="120">
        <v>2</v>
      </c>
      <c r="B30" s="234"/>
      <c r="C30" s="125"/>
      <c r="D30" s="263">
        <f>SUMPRODUCT(('CF RP'!$A$4:$A$464=B30)*('CF RP'!$I$4:$I$464=C30)*('CF RP'!$G$4:$G$464))</f>
        <v>0</v>
      </c>
    </row>
    <row r="31" spans="1:4" ht="14.25" x14ac:dyDescent="0.2">
      <c r="A31" s="120">
        <v>3</v>
      </c>
      <c r="B31" s="234"/>
      <c r="C31" s="125"/>
      <c r="D31" s="263">
        <f>SUMPRODUCT(('CF RP'!$A$4:$A$464=B31)*('CF RP'!$I$4:$I$464=C31)*('CF RP'!$G$4:$G$464))</f>
        <v>0</v>
      </c>
    </row>
    <row r="32" spans="1:4" ht="14.25" x14ac:dyDescent="0.2">
      <c r="A32" s="120">
        <v>4</v>
      </c>
      <c r="B32" s="234"/>
      <c r="C32" s="125"/>
      <c r="D32" s="263">
        <f>SUMPRODUCT(('CF RP'!$A$4:$A$464=B32)*('CF RP'!$I$4:$I$464=C32)*('CF RP'!$G$4:$G$464))</f>
        <v>0</v>
      </c>
    </row>
    <row r="33" spans="1:4" ht="14.25" x14ac:dyDescent="0.2">
      <c r="A33" s="120">
        <v>5</v>
      </c>
      <c r="B33" s="234"/>
      <c r="C33" s="125"/>
      <c r="D33" s="263">
        <f>SUMPRODUCT(('CF RP'!$A$4:$A$464=B33)*('CF RP'!$I$4:$I$464=C33)*('CF RP'!$G$4:$G$464))</f>
        <v>0</v>
      </c>
    </row>
    <row r="34" spans="1:4" ht="14.25" x14ac:dyDescent="0.2">
      <c r="A34" s="120">
        <v>1</v>
      </c>
      <c r="B34" s="261"/>
      <c r="C34" s="124"/>
      <c r="D34" s="262">
        <f>SUMPRODUCT(('CF RP'!$A$4:$A$464=B34)*('CF RP'!$I$4:$I$464=C34)*('CF RP'!$G$4:$G$464))</f>
        <v>0</v>
      </c>
    </row>
    <row r="35" spans="1:4" ht="14.25" x14ac:dyDescent="0.2">
      <c r="A35" s="120">
        <v>2</v>
      </c>
      <c r="B35" s="261"/>
      <c r="C35" s="124"/>
      <c r="D35" s="262">
        <f>SUMPRODUCT(('CF RP'!$A$4:$A$464=B35)*('CF RP'!$I$4:$I$464=C35)*('CF RP'!$G$4:$G$464))</f>
        <v>0</v>
      </c>
    </row>
    <row r="36" spans="1:4" ht="14.25" x14ac:dyDescent="0.2">
      <c r="A36" s="120">
        <v>3</v>
      </c>
      <c r="B36" s="261"/>
      <c r="C36" s="124"/>
      <c r="D36" s="262">
        <f>SUMPRODUCT(('CF RP'!$A$4:$A$464=B36)*('CF RP'!$I$4:$I$464=C36)*('CF RP'!$G$4:$G$464))</f>
        <v>0</v>
      </c>
    </row>
    <row r="37" spans="1:4" ht="14.25" x14ac:dyDescent="0.2">
      <c r="A37" s="120">
        <v>4</v>
      </c>
      <c r="B37" s="261"/>
      <c r="C37" s="124"/>
      <c r="D37" s="262">
        <f>SUMPRODUCT(('CF RP'!$A$4:$A$464=B37)*('CF RP'!$I$4:$I$464=C37)*('CF RP'!$G$4:$G$464))</f>
        <v>0</v>
      </c>
    </row>
    <row r="38" spans="1:4" ht="14.25" x14ac:dyDescent="0.2">
      <c r="A38" s="120">
        <v>5</v>
      </c>
      <c r="B38" s="261"/>
      <c r="C38" s="124"/>
      <c r="D38" s="262">
        <f>SUMPRODUCT(('CF RP'!$A$4:$A$464=B38)*('CF RP'!$I$4:$I$464=C38)*('CF RP'!$G$4:$G$464))</f>
        <v>0</v>
      </c>
    </row>
    <row r="39" spans="1:4" ht="14.25" x14ac:dyDescent="0.2">
      <c r="B39" s="264"/>
      <c r="C39" s="125"/>
      <c r="D39" s="263">
        <f>SUMPRODUCT(('CF RP'!$A$4:$A$464=B39)*('CF RP'!$I$4:$I$464=C39)*('CF RP'!$G$4:$G$464))</f>
        <v>0</v>
      </c>
    </row>
    <row r="40" spans="1:4" ht="14.25" x14ac:dyDescent="0.2">
      <c r="B40" s="264"/>
      <c r="C40" s="125"/>
      <c r="D40" s="263">
        <f>SUMPRODUCT(('CF RP'!$A$4:$A$464=B40)*('CF RP'!$I$4:$I$464=C40)*('CF RP'!$G$4:$G$464))</f>
        <v>0</v>
      </c>
    </row>
    <row r="41" spans="1:4" ht="14.25" x14ac:dyDescent="0.2">
      <c r="B41" s="264"/>
      <c r="C41" s="125"/>
      <c r="D41" s="263">
        <f>SUMPRODUCT(('CF RP'!$A$4:$A$464=B41)*('CF RP'!$I$4:$I$464=C41)*('CF RP'!$G$4:$G$464))</f>
        <v>0</v>
      </c>
    </row>
    <row r="42" spans="1:4" ht="14.25" x14ac:dyDescent="0.2">
      <c r="B42" s="264"/>
      <c r="C42" s="125"/>
      <c r="D42" s="263">
        <f>SUMPRODUCT(('CF RP'!$A$4:$A$464=B42)*('CF RP'!$I$4:$I$464=C42)*('CF RP'!$G$4:$G$464))</f>
        <v>0</v>
      </c>
    </row>
    <row r="43" spans="1:4" ht="14.25" x14ac:dyDescent="0.2">
      <c r="B43" s="264"/>
      <c r="C43" s="125"/>
      <c r="D43" s="263">
        <f>SUMPRODUCT(('CF RP'!$A$4:$A$464=B43)*('CF RP'!$I$4:$I$464=C43)*('CF RP'!$G$4:$G$464))</f>
        <v>0</v>
      </c>
    </row>
    <row r="44" spans="1:4" ht="14.25" x14ac:dyDescent="0.2">
      <c r="B44" s="264"/>
      <c r="C44" s="125"/>
      <c r="D44" s="263">
        <f>SUMPRODUCT(('CF RP'!$A$4:$A$464=B44)*('CF RP'!$I$4:$I$464=C44)*('CF RP'!$G$4:$G$464))</f>
        <v>0</v>
      </c>
    </row>
    <row r="45" spans="1:4" ht="14.25" x14ac:dyDescent="0.2">
      <c r="B45" s="264"/>
      <c r="C45" s="125"/>
      <c r="D45" s="263">
        <f>SUMPRODUCT(('CF RP'!$A$4:$A$464=B45)*('CF RP'!$I$4:$I$464=C45)*('CF RP'!$G$4:$G$464))</f>
        <v>0</v>
      </c>
    </row>
    <row r="46" spans="1:4" ht="14.25" x14ac:dyDescent="0.2">
      <c r="B46" s="264"/>
      <c r="C46" s="125"/>
      <c r="D46" s="263">
        <f>SUMPRODUCT(('CF RP'!$A$4:$A$464=B46)*('CF RP'!$I$4:$I$464=C46)*('CF RP'!$G$4:$G$464))</f>
        <v>0</v>
      </c>
    </row>
    <row r="47" spans="1:4" ht="14.25" x14ac:dyDescent="0.2">
      <c r="B47" s="264"/>
      <c r="C47" s="125"/>
      <c r="D47" s="263">
        <f>SUMPRODUCT(('CF RP'!$A$4:$A$464=B47)*('CF RP'!$I$4:$I$464=C47)*('CF RP'!$G$4:$G$464))</f>
        <v>0</v>
      </c>
    </row>
    <row r="48" spans="1:4" ht="14.25" x14ac:dyDescent="0.2">
      <c r="B48" s="264"/>
      <c r="C48" s="125"/>
      <c r="D48" s="263">
        <f>SUMPRODUCT(('CF RP'!$A$4:$A$464=B48)*('CF RP'!$I$4:$I$464=C48)*('CF RP'!$G$4:$G$464))</f>
        <v>0</v>
      </c>
    </row>
    <row r="49" spans="2:4" ht="14.25" x14ac:dyDescent="0.2">
      <c r="B49" s="264"/>
      <c r="C49" s="125"/>
      <c r="D49" s="263">
        <f>SUMPRODUCT(('CF RP'!$A$4:$A$464=B49)*('CF RP'!$I$4:$I$464=C49)*('CF RP'!$G$4:$G$464))</f>
        <v>0</v>
      </c>
    </row>
    <row r="50" spans="2:4" ht="14.25" x14ac:dyDescent="0.2">
      <c r="B50" s="264"/>
      <c r="C50" s="125"/>
      <c r="D50" s="263">
        <f>SUMPRODUCT(('CF RP'!$A$4:$A$464=B50)*('CF RP'!$I$4:$I$464=C50)*('CF RP'!$G$4:$G$464))</f>
        <v>0</v>
      </c>
    </row>
    <row r="51" spans="2:4" ht="14.25" x14ac:dyDescent="0.2">
      <c r="B51" s="264"/>
      <c r="C51" s="125"/>
      <c r="D51" s="263">
        <f>SUMPRODUCT(('CF RP'!$A$4:$A$464=B51)*('CF RP'!$I$4:$I$464=C51)*('CF RP'!$G$4:$G$464))</f>
        <v>0</v>
      </c>
    </row>
    <row r="52" spans="2:4" ht="14.25" x14ac:dyDescent="0.2">
      <c r="B52" s="264"/>
      <c r="C52" s="125"/>
      <c r="D52" s="263">
        <f>SUMPRODUCT(('CF RP'!$A$4:$A$464=B52)*('CF RP'!$I$4:$I$464=C52)*('CF RP'!$G$4:$G$464))</f>
        <v>0</v>
      </c>
    </row>
    <row r="53" spans="2:4" ht="14.25" x14ac:dyDescent="0.2">
      <c r="B53" s="264"/>
      <c r="C53" s="125"/>
      <c r="D53" s="263">
        <f>SUMPRODUCT(('CF RP'!$A$4:$A$464=B53)*('CF RP'!$I$4:$I$464=C53)*('CF RP'!$G$4:$G$464))</f>
        <v>0</v>
      </c>
    </row>
    <row r="54" spans="2:4" ht="14.25" x14ac:dyDescent="0.2">
      <c r="B54" s="264"/>
      <c r="C54" s="125"/>
      <c r="D54" s="263">
        <f>SUMPRODUCT(('CF RP'!$A$4:$A$464=B54)*('CF RP'!$I$4:$I$464=C54)*('CF RP'!$G$4:$G$464))</f>
        <v>0</v>
      </c>
    </row>
    <row r="55" spans="2:4" ht="14.25" x14ac:dyDescent="0.2">
      <c r="B55" s="264"/>
      <c r="C55" s="125"/>
      <c r="D55" s="263">
        <f>SUMPRODUCT(('CF RP'!$A$4:$A$464=B55)*('CF RP'!$I$4:$I$464=C55)*('CF RP'!$G$4:$G$464))</f>
        <v>0</v>
      </c>
    </row>
    <row r="56" spans="2:4" ht="14.25" x14ac:dyDescent="0.2">
      <c r="B56" s="264"/>
      <c r="C56" s="125"/>
      <c r="D56" s="263">
        <f>SUMPRODUCT(('CF RP'!$A$4:$A$464=B56)*('CF RP'!$I$4:$I$464=C56)*('CF RP'!$G$4:$G$464))</f>
        <v>0</v>
      </c>
    </row>
    <row r="57" spans="2:4" ht="14.25" x14ac:dyDescent="0.2">
      <c r="B57" s="264"/>
      <c r="C57" s="125"/>
      <c r="D57" s="263">
        <f>SUMPRODUCT(('CF RP'!$A$4:$A$464=B57)*('CF RP'!$I$4:$I$464=C57)*('CF RP'!$G$4:$G$464))</f>
        <v>0</v>
      </c>
    </row>
    <row r="58" spans="2:4" ht="14.25" x14ac:dyDescent="0.2">
      <c r="B58" s="264"/>
      <c r="C58" s="125"/>
      <c r="D58" s="263">
        <f>SUMPRODUCT(('CF RP'!$A$4:$A$464=B58)*('CF RP'!$I$4:$I$464=C58)*('CF RP'!$G$4:$G$464))</f>
        <v>0</v>
      </c>
    </row>
    <row r="59" spans="2:4" ht="14.25" x14ac:dyDescent="0.2">
      <c r="B59" s="264"/>
      <c r="C59" s="125"/>
      <c r="D59" s="263">
        <f>SUMPRODUCT(('CF RP'!$A$4:$A$464=B59)*('CF RP'!$I$4:$I$464=C59)*('CF RP'!$G$4:$G$464))</f>
        <v>0</v>
      </c>
    </row>
    <row r="60" spans="2:4" ht="14.25" x14ac:dyDescent="0.2">
      <c r="B60" s="264"/>
      <c r="C60" s="125"/>
      <c r="D60" s="263">
        <f>SUMPRODUCT(('CF RP'!$A$4:$A$464=B60)*('CF RP'!$I$4:$I$464=C60)*('CF RP'!$G$4:$G$464))</f>
        <v>0</v>
      </c>
    </row>
    <row r="61" spans="2:4" ht="14.25" x14ac:dyDescent="0.2">
      <c r="B61" s="264"/>
      <c r="C61" s="125"/>
      <c r="D61" s="263">
        <f>SUMPRODUCT(('CF RP'!$A$4:$A$464=B61)*('CF RP'!$I$4:$I$464=C61)*('CF RP'!$G$4:$G$464))</f>
        <v>0</v>
      </c>
    </row>
    <row r="62" spans="2:4" ht="14.25" x14ac:dyDescent="0.2">
      <c r="B62" s="264"/>
      <c r="C62" s="125"/>
      <c r="D62" s="263">
        <f>SUMPRODUCT(('CF RP'!$A$4:$A$464=B62)*('CF RP'!$I$4:$I$464=C62)*('CF RP'!$G$4:$G$464))</f>
        <v>0</v>
      </c>
    </row>
    <row r="63" spans="2:4" ht="14.25" x14ac:dyDescent="0.2">
      <c r="B63" s="264"/>
      <c r="C63" s="125"/>
      <c r="D63" s="263">
        <f>SUMPRODUCT(('CF RP'!$A$4:$A$464=B63)*('CF RP'!$I$4:$I$464=C63)*('CF RP'!$G$4:$G$464))</f>
        <v>0</v>
      </c>
    </row>
    <row r="64" spans="2:4" ht="14.25" x14ac:dyDescent="0.2">
      <c r="B64" s="264"/>
      <c r="C64" s="125"/>
      <c r="D64" s="263">
        <f>SUMPRODUCT(('CF RP'!$A$4:$A$464=B64)*('CF RP'!$I$4:$I$464=C64)*('CF RP'!$G$4:$G$464))</f>
        <v>0</v>
      </c>
    </row>
    <row r="65" spans="2:4" ht="14.25" x14ac:dyDescent="0.2">
      <c r="B65" s="264"/>
      <c r="C65" s="125"/>
      <c r="D65" s="263">
        <f>SUMPRODUCT(('CF RP'!$A$4:$A$464=B65)*('CF RP'!$I$4:$I$464=C65)*('CF RP'!$G$4:$G$464))</f>
        <v>0</v>
      </c>
    </row>
    <row r="66" spans="2:4" ht="14.25" x14ac:dyDescent="0.2">
      <c r="B66" s="264"/>
      <c r="C66" s="125"/>
      <c r="D66" s="263">
        <f>SUMPRODUCT(('CF RP'!$A$4:$A$464=B66)*('CF RP'!$I$4:$I$464=C66)*('CF RP'!$G$4:$G$464))</f>
        <v>0</v>
      </c>
    </row>
    <row r="67" spans="2:4" ht="14.25" x14ac:dyDescent="0.2">
      <c r="B67" s="264"/>
      <c r="C67" s="125"/>
      <c r="D67" s="263">
        <f>SUMPRODUCT(('CF RP'!$A$4:$A$464=B67)*('CF RP'!$I$4:$I$464=C67)*('CF RP'!$G$4:$G$464))</f>
        <v>0</v>
      </c>
    </row>
    <row r="68" spans="2:4" ht="14.25" x14ac:dyDescent="0.2">
      <c r="B68" s="264"/>
      <c r="C68" s="125"/>
      <c r="D68" s="263">
        <f>SUMPRODUCT(('CF RP'!$A$4:$A$464=B68)*('CF RP'!$I$4:$I$464=C68)*('CF RP'!$G$4:$G$464))</f>
        <v>0</v>
      </c>
    </row>
    <row r="69" spans="2:4" ht="14.25" x14ac:dyDescent="0.2">
      <c r="B69" s="264"/>
      <c r="C69" s="125"/>
      <c r="D69" s="263">
        <f>SUMPRODUCT(('CF RP'!$A$4:$A$464=B69)*('CF RP'!$I$4:$I$464=C69)*('CF RP'!$G$4:$G$464))</f>
        <v>0</v>
      </c>
    </row>
    <row r="70" spans="2:4" ht="14.25" x14ac:dyDescent="0.2">
      <c r="B70" s="264"/>
      <c r="C70" s="125"/>
      <c r="D70" s="263">
        <f>SUMPRODUCT(('CF RP'!$A$4:$A$464=B70)*('CF RP'!$I$4:$I$464=C70)*('CF RP'!$G$4:$G$464))</f>
        <v>0</v>
      </c>
    </row>
    <row r="71" spans="2:4" ht="14.25" x14ac:dyDescent="0.2">
      <c r="B71" s="264"/>
      <c r="C71" s="125"/>
      <c r="D71" s="263">
        <f>SUMPRODUCT(('CF RP'!$A$4:$A$464=B71)*('CF RP'!$I$4:$I$464=C71)*('CF RP'!$G$4:$G$464))</f>
        <v>0</v>
      </c>
    </row>
    <row r="72" spans="2:4" ht="14.25" x14ac:dyDescent="0.2">
      <c r="B72" s="264"/>
      <c r="C72" s="125"/>
      <c r="D72" s="263">
        <f>SUMPRODUCT(('CF RP'!$A$4:$A$464=B72)*('CF RP'!$I$4:$I$464=C72)*('CF RP'!$G$4:$G$464))</f>
        <v>0</v>
      </c>
    </row>
    <row r="73" spans="2:4" ht="14.25" x14ac:dyDescent="0.2">
      <c r="B73" s="264"/>
      <c r="C73" s="125"/>
      <c r="D73" s="263">
        <f>SUMPRODUCT(('CF RP'!$A$4:$A$464=B73)*('CF RP'!$I$4:$I$464=C73)*('CF RP'!$G$4:$G$464))</f>
        <v>0</v>
      </c>
    </row>
    <row r="74" spans="2:4" ht="14.25" x14ac:dyDescent="0.2">
      <c r="B74" s="264"/>
      <c r="C74" s="125"/>
      <c r="D74" s="263">
        <f>SUMPRODUCT(('CF RP'!$A$4:$A$464=B74)*('CF RP'!$I$4:$I$464=C74)*('CF RP'!$G$4:$G$464))</f>
        <v>0</v>
      </c>
    </row>
    <row r="75" spans="2:4" ht="14.25" x14ac:dyDescent="0.2">
      <c r="B75" s="264"/>
      <c r="C75" s="125"/>
      <c r="D75" s="263">
        <f>SUMPRODUCT(('CF RP'!$A$4:$A$464=B75)*('CF RP'!$I$4:$I$464=C75)*('CF RP'!$G$4:$G$464))</f>
        <v>0</v>
      </c>
    </row>
    <row r="76" spans="2:4" ht="14.25" x14ac:dyDescent="0.2">
      <c r="B76" s="264"/>
      <c r="C76" s="125"/>
      <c r="D76" s="263">
        <f>SUMPRODUCT(('CF RP'!$A$4:$A$464=B76)*('CF RP'!$I$4:$I$464=C76)*('CF RP'!$G$4:$G$464))</f>
        <v>0</v>
      </c>
    </row>
    <row r="77" spans="2:4" ht="14.25" x14ac:dyDescent="0.2">
      <c r="B77" s="264"/>
      <c r="C77" s="125"/>
      <c r="D77" s="263">
        <f>SUMPRODUCT(('CF RP'!$A$4:$A$464=B77)*('CF RP'!$I$4:$I$464=C77)*('CF RP'!$G$4:$G$464))</f>
        <v>0</v>
      </c>
    </row>
    <row r="78" spans="2:4" ht="14.25" x14ac:dyDescent="0.2">
      <c r="B78" s="264"/>
      <c r="C78" s="125"/>
      <c r="D78" s="263">
        <f>SUMPRODUCT(('CF RP'!$A$4:$A$464=B78)*('CF RP'!$I$4:$I$464=C78)*('CF RP'!$G$4:$G$464))</f>
        <v>0</v>
      </c>
    </row>
    <row r="79" spans="2:4" ht="14.25" x14ac:dyDescent="0.2">
      <c r="B79" s="264"/>
      <c r="C79" s="125"/>
      <c r="D79" s="263">
        <f>SUMPRODUCT(('CF RP'!$A$4:$A$464=B79)*('CF RP'!$I$4:$I$464=C79)*('CF RP'!$G$4:$G$464))</f>
        <v>0</v>
      </c>
    </row>
    <row r="80" spans="2:4" ht="14.25" x14ac:dyDescent="0.2">
      <c r="B80" s="264"/>
      <c r="C80" s="125"/>
      <c r="D80" s="263">
        <f>SUMPRODUCT(('CF RP'!$A$4:$A$464=B80)*('CF RP'!$I$4:$I$464=C80)*('CF RP'!$G$4:$G$464))</f>
        <v>0</v>
      </c>
    </row>
    <row r="81" spans="2:4" ht="14.25" x14ac:dyDescent="0.2">
      <c r="B81" s="264"/>
      <c r="C81" s="125"/>
      <c r="D81" s="263">
        <f>SUMPRODUCT(('CF RP'!$A$4:$A$464=B81)*('CF RP'!$I$4:$I$464=C81)*('CF RP'!$G$4:$G$464))</f>
        <v>0</v>
      </c>
    </row>
    <row r="82" spans="2:4" ht="14.25" x14ac:dyDescent="0.2">
      <c r="B82" s="264"/>
      <c r="C82" s="125"/>
      <c r="D82" s="263">
        <f>SUMPRODUCT(('CF RP'!$A$4:$A$464=B82)*('CF RP'!$I$4:$I$464=C82)*('CF RP'!$G$4:$G$464))</f>
        <v>0</v>
      </c>
    </row>
    <row r="83" spans="2:4" ht="14.25" x14ac:dyDescent="0.2">
      <c r="B83" s="264"/>
      <c r="C83" s="125"/>
      <c r="D83" s="263">
        <f>SUMPRODUCT(('CF RP'!$A$4:$A$464=B83)*('CF RP'!$I$4:$I$464=C83)*('CF RP'!$G$4:$G$464))</f>
        <v>0</v>
      </c>
    </row>
    <row r="84" spans="2:4" ht="14.25" x14ac:dyDescent="0.2">
      <c r="B84" s="264"/>
      <c r="C84" s="125"/>
      <c r="D84" s="263">
        <f>SUMPRODUCT(('CF RP'!$A$4:$A$464=B84)*('CF RP'!$I$4:$I$464=C84)*('CF RP'!$G$4:$G$464))</f>
        <v>0</v>
      </c>
    </row>
    <row r="85" spans="2:4" ht="14.25" x14ac:dyDescent="0.2">
      <c r="B85" s="264"/>
      <c r="C85" s="125"/>
      <c r="D85" s="263">
        <f>SUMPRODUCT(('CF RP'!$A$4:$A$464=B85)*('CF RP'!$I$4:$I$464=C85)*('CF RP'!$G$4:$G$464))</f>
        <v>0</v>
      </c>
    </row>
    <row r="86" spans="2:4" ht="14.25" x14ac:dyDescent="0.2">
      <c r="B86" s="264"/>
      <c r="C86" s="125"/>
      <c r="D86" s="263">
        <f>SUMPRODUCT(('CF RP'!$A$4:$A$464=B86)*('CF RP'!$I$4:$I$464=C86)*('CF RP'!$G$4:$G$464))</f>
        <v>0</v>
      </c>
    </row>
    <row r="87" spans="2:4" ht="14.25" x14ac:dyDescent="0.2">
      <c r="B87" s="264"/>
      <c r="C87" s="125"/>
      <c r="D87" s="263">
        <f>SUMPRODUCT(('CF RP'!$A$4:$A$464=B87)*('CF RP'!$I$4:$I$464=C87)*('CF RP'!$G$4:$G$464))</f>
        <v>0</v>
      </c>
    </row>
    <row r="88" spans="2:4" ht="14.25" x14ac:dyDescent="0.2">
      <c r="B88" s="264"/>
      <c r="C88" s="125"/>
      <c r="D88" s="263">
        <f>SUMPRODUCT(('CF RP'!$A$4:$A$464=B88)*('CF RP'!$I$4:$I$464=C88)*('CF RP'!$G$4:$G$464))</f>
        <v>0</v>
      </c>
    </row>
    <row r="89" spans="2:4" ht="14.25" x14ac:dyDescent="0.2">
      <c r="B89" s="264"/>
      <c r="C89" s="125"/>
      <c r="D89" s="263">
        <f>SUMPRODUCT(('CF RP'!$A$4:$A$464=B89)*('CF RP'!$I$4:$I$464=C89)*('CF RP'!$G$4:$G$464))</f>
        <v>0</v>
      </c>
    </row>
    <row r="90" spans="2:4" ht="14.25" x14ac:dyDescent="0.2">
      <c r="B90" s="264"/>
      <c r="C90" s="125"/>
      <c r="D90" s="263">
        <f>SUMPRODUCT(('CF RP'!$A$4:$A$464=B90)*('CF RP'!$I$4:$I$464=C90)*('CF RP'!$G$4:$G$464))</f>
        <v>0</v>
      </c>
    </row>
    <row r="91" spans="2:4" ht="14.25" x14ac:dyDescent="0.2">
      <c r="B91" s="264"/>
      <c r="C91" s="125"/>
      <c r="D91" s="263">
        <f>SUMPRODUCT(('CF RP'!$A$4:$A$464=B91)*('CF RP'!$I$4:$I$464=C91)*('CF RP'!$G$4:$G$464))</f>
        <v>0</v>
      </c>
    </row>
    <row r="92" spans="2:4" ht="14.25" x14ac:dyDescent="0.2">
      <c r="B92" s="264"/>
      <c r="C92" s="125"/>
      <c r="D92" s="263">
        <f>SUMPRODUCT(('CF RP'!$A$4:$A$464=B92)*('CF RP'!$I$4:$I$464=C92)*('CF RP'!$G$4:$G$464))</f>
        <v>0</v>
      </c>
    </row>
    <row r="93" spans="2:4" ht="14.25" x14ac:dyDescent="0.2">
      <c r="B93" s="264"/>
      <c r="C93" s="125"/>
      <c r="D93" s="263">
        <f>SUMPRODUCT(('CF RP'!$A$4:$A$464=B93)*('CF RP'!$I$4:$I$464=C93)*('CF RP'!$G$4:$G$464))</f>
        <v>0</v>
      </c>
    </row>
    <row r="94" spans="2:4" ht="14.25" x14ac:dyDescent="0.2">
      <c r="B94" s="264"/>
      <c r="C94" s="125"/>
      <c r="D94" s="263">
        <f>SUMPRODUCT(('CF RP'!$A$4:$A$464=B94)*('CF RP'!$I$4:$I$464=C94)*('CF RP'!$G$4:$G$464))</f>
        <v>0</v>
      </c>
    </row>
    <row r="95" spans="2:4" ht="14.25" x14ac:dyDescent="0.2">
      <c r="B95" s="264"/>
      <c r="C95" s="125"/>
      <c r="D95" s="263">
        <f>SUMPRODUCT(('CF RP'!$A$4:$A$464=B95)*('CF RP'!$I$4:$I$464=C95)*('CF RP'!$G$4:$G$464))</f>
        <v>0</v>
      </c>
    </row>
    <row r="96" spans="2:4" ht="14.25" x14ac:dyDescent="0.2">
      <c r="B96" s="264"/>
      <c r="C96" s="125"/>
      <c r="D96" s="263">
        <f>SUMPRODUCT(('CF RP'!$A$4:$A$464=B96)*('CF RP'!$I$4:$I$464=C96)*('CF RP'!$G$4:$G$464))</f>
        <v>0</v>
      </c>
    </row>
    <row r="97" spans="2:4" ht="14.25" x14ac:dyDescent="0.2">
      <c r="B97" s="264"/>
      <c r="C97" s="125"/>
      <c r="D97" s="263">
        <f>SUMPRODUCT(('CF RP'!$A$4:$A$464=B97)*('CF RP'!$I$4:$I$464=C97)*('CF RP'!$G$4:$G$464))</f>
        <v>0</v>
      </c>
    </row>
    <row r="98" spans="2:4" ht="14.25" x14ac:dyDescent="0.2">
      <c r="B98" s="264"/>
      <c r="C98" s="125"/>
      <c r="D98" s="263">
        <f>SUMPRODUCT(('CF RP'!$A$4:$A$464=B98)*('CF RP'!$I$4:$I$464=C98)*('CF RP'!$G$4:$G$464))</f>
        <v>0</v>
      </c>
    </row>
    <row r="99" spans="2:4" ht="14.25" x14ac:dyDescent="0.2">
      <c r="B99" s="264"/>
      <c r="C99" s="125"/>
      <c r="D99" s="263">
        <f>SUMPRODUCT(('CF RP'!$A$4:$A$464=B99)*('CF RP'!$I$4:$I$464=C99)*('CF RP'!$G$4:$G$464))</f>
        <v>0</v>
      </c>
    </row>
    <row r="100" spans="2:4" ht="14.25" x14ac:dyDescent="0.2">
      <c r="B100" s="264"/>
      <c r="C100" s="125"/>
      <c r="D100" s="263">
        <f>SUMPRODUCT(('CF RP'!$A$4:$A$464=B100)*('CF RP'!$I$4:$I$464=C100)*('CF RP'!$G$4:$G$464))</f>
        <v>0</v>
      </c>
    </row>
    <row r="101" spans="2:4" ht="14.25" x14ac:dyDescent="0.2">
      <c r="B101" s="264"/>
      <c r="C101" s="125"/>
      <c r="D101" s="263">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0"/>
    <col min="2" max="2" width="38.42578125" style="121" customWidth="1"/>
    <col min="3" max="3" width="99.140625" style="120" customWidth="1"/>
    <col min="4" max="4" width="35.140625" style="120" customWidth="1"/>
    <col min="5" max="16384" width="8.7109375" style="120"/>
  </cols>
  <sheetData>
    <row r="2" spans="1:4" ht="30" customHeight="1" thickBot="1" x14ac:dyDescent="0.25">
      <c r="C2" s="122" t="s">
        <v>141</v>
      </c>
      <c r="D2" s="123">
        <f>SUM(D4:D50)</f>
        <v>0</v>
      </c>
    </row>
    <row r="3" spans="1:4" ht="18.75" x14ac:dyDescent="0.2">
      <c r="B3" s="260" t="s">
        <v>125</v>
      </c>
      <c r="C3" s="260" t="s">
        <v>142</v>
      </c>
      <c r="D3" s="260" t="s">
        <v>143</v>
      </c>
    </row>
    <row r="4" spans="1:4" ht="14.25" x14ac:dyDescent="0.2">
      <c r="A4" s="120">
        <v>1</v>
      </c>
      <c r="B4" s="261"/>
      <c r="C4" s="124" t="s">
        <v>137</v>
      </c>
      <c r="D4" s="262">
        <f>SUMPRODUCT(('CF RD'!$A$4:$A$464=B4)*('CF RD'!$I$4:$I$464=C4)*('CF RD'!$G$4:$G$464))</f>
        <v>0</v>
      </c>
    </row>
    <row r="5" spans="1:4" ht="14.25" x14ac:dyDescent="0.2">
      <c r="A5" s="120">
        <v>2</v>
      </c>
      <c r="B5" s="261"/>
      <c r="C5" s="124" t="s">
        <v>138</v>
      </c>
      <c r="D5" s="262">
        <f>SUMPRODUCT(('CF RD'!$A$4:$A$464=B5)*('CF RD'!$I$4:$I$464=C5)*('CF RD'!$G$4:$G$464))</f>
        <v>0</v>
      </c>
    </row>
    <row r="6" spans="1:4" ht="14.25" x14ac:dyDescent="0.2">
      <c r="A6" s="120">
        <v>3</v>
      </c>
      <c r="B6" s="261"/>
      <c r="C6" s="124" t="s">
        <v>82</v>
      </c>
      <c r="D6" s="262">
        <f>SUMPRODUCT(('CF RD'!$A$4:$A$464=B6)*('CF RD'!$I$4:$I$464=C6)*('CF RD'!$G$4:$G$464))</f>
        <v>0</v>
      </c>
    </row>
    <row r="7" spans="1:4" ht="14.25" x14ac:dyDescent="0.2">
      <c r="A7" s="120">
        <v>4</v>
      </c>
      <c r="B7" s="261"/>
      <c r="C7" s="124" t="s">
        <v>139</v>
      </c>
      <c r="D7" s="262">
        <f>SUMPRODUCT(('CF RD'!$A$4:$A$464=B7)*('CF RD'!$I$4:$I$464=C7)*('CF RD'!$G$4:$G$464))</f>
        <v>0</v>
      </c>
    </row>
    <row r="8" spans="1:4" ht="14.25" x14ac:dyDescent="0.2">
      <c r="A8" s="120">
        <v>5</v>
      </c>
      <c r="B8" s="261"/>
      <c r="C8" s="124" t="s">
        <v>140</v>
      </c>
      <c r="D8" s="262">
        <f>SUMPRODUCT(('CF RD'!$A$4:$A$464=B8)*('CF RD'!$I$4:$I$464=C8)*('CF RD'!$G$4:$G$464))</f>
        <v>0</v>
      </c>
    </row>
    <row r="9" spans="1:4" ht="14.25" x14ac:dyDescent="0.2">
      <c r="A9" s="120">
        <v>1</v>
      </c>
      <c r="B9" s="234"/>
      <c r="C9" s="125" t="s">
        <v>137</v>
      </c>
      <c r="D9" s="263">
        <f>SUMPRODUCT(('CF RD'!$A$4:$A$464=B9)*('CF RD'!$I$4:$I$464=C9)*('CF RD'!$G$4:$G$464))</f>
        <v>0</v>
      </c>
    </row>
    <row r="10" spans="1:4" ht="14.25" x14ac:dyDescent="0.2">
      <c r="A10" s="120">
        <v>2</v>
      </c>
      <c r="B10" s="234"/>
      <c r="C10" s="125" t="s">
        <v>138</v>
      </c>
      <c r="D10" s="263">
        <f>SUMPRODUCT(('CF RD'!$A$4:$A$464=B10)*('CF RD'!$I$4:$I$464=C10)*('CF RD'!$G$4:$G$464))</f>
        <v>0</v>
      </c>
    </row>
    <row r="11" spans="1:4" ht="14.25" x14ac:dyDescent="0.2">
      <c r="A11" s="120">
        <v>3</v>
      </c>
      <c r="B11" s="234"/>
      <c r="C11" s="125" t="s">
        <v>82</v>
      </c>
      <c r="D11" s="263">
        <f>SUMPRODUCT(('CF RD'!$A$4:$A$464=B11)*('CF RD'!$I$4:$I$464=C11)*('CF RD'!$G$4:$G$464))</f>
        <v>0</v>
      </c>
    </row>
    <row r="12" spans="1:4" ht="14.25" x14ac:dyDescent="0.2">
      <c r="A12" s="120">
        <v>4</v>
      </c>
      <c r="B12" s="234"/>
      <c r="C12" s="125" t="s">
        <v>139</v>
      </c>
      <c r="D12" s="263">
        <f>SUMPRODUCT(('CF RD'!$A$4:$A$464=B12)*('CF RD'!$I$4:$I$464=C12)*('CF RD'!$G$4:$G$464))</f>
        <v>0</v>
      </c>
    </row>
    <row r="13" spans="1:4" ht="14.25" x14ac:dyDescent="0.2">
      <c r="A13" s="120">
        <v>5</v>
      </c>
      <c r="B13" s="234"/>
      <c r="C13" s="125" t="s">
        <v>140</v>
      </c>
      <c r="D13" s="263">
        <f>SUMPRODUCT(('CF RD'!$A$4:$A$464=B13)*('CF RD'!$I$4:$I$464=C13)*('CF RD'!$G$4:$G$464))</f>
        <v>0</v>
      </c>
    </row>
    <row r="14" spans="1:4" ht="14.25" x14ac:dyDescent="0.2">
      <c r="A14" s="120">
        <v>1</v>
      </c>
      <c r="B14" s="261"/>
      <c r="C14" s="124" t="s">
        <v>137</v>
      </c>
      <c r="D14" s="262">
        <f>SUMPRODUCT(('CF RD'!$A$4:$A$464=B14)*('CF RD'!$I$4:$I$464=C14)*('CF RD'!$G$4:$G$464))</f>
        <v>0</v>
      </c>
    </row>
    <row r="15" spans="1:4" ht="14.25" x14ac:dyDescent="0.2">
      <c r="A15" s="120">
        <v>2</v>
      </c>
      <c r="B15" s="261"/>
      <c r="C15" s="124" t="s">
        <v>138</v>
      </c>
      <c r="D15" s="262">
        <f>SUMPRODUCT(('CF RD'!$A$4:$A$464=B15)*('CF RD'!$I$4:$I$464=C15)*('CF RD'!$G$4:$G$464))</f>
        <v>0</v>
      </c>
    </row>
    <row r="16" spans="1:4" ht="14.25" x14ac:dyDescent="0.2">
      <c r="A16" s="120">
        <v>3</v>
      </c>
      <c r="B16" s="261"/>
      <c r="C16" s="124" t="s">
        <v>82</v>
      </c>
      <c r="D16" s="262">
        <f>SUMPRODUCT(('CF RD'!$A$4:$A$464=B16)*('CF RD'!$I$4:$I$464=C16)*('CF RD'!$G$4:$G$464))</f>
        <v>0</v>
      </c>
    </row>
    <row r="17" spans="1:4" ht="14.25" x14ac:dyDescent="0.2">
      <c r="A17" s="120">
        <v>4</v>
      </c>
      <c r="B17" s="261"/>
      <c r="C17" s="124" t="s">
        <v>139</v>
      </c>
      <c r="D17" s="262">
        <f>SUMPRODUCT(('CF RD'!$A$4:$A$464=B17)*('CF RD'!$I$4:$I$464=C17)*('CF RD'!$G$4:$G$464))</f>
        <v>0</v>
      </c>
    </row>
    <row r="18" spans="1:4" ht="14.25" x14ac:dyDescent="0.2">
      <c r="A18" s="120">
        <v>5</v>
      </c>
      <c r="B18" s="261"/>
      <c r="C18" s="124" t="s">
        <v>140</v>
      </c>
      <c r="D18" s="262">
        <f>SUMPRODUCT(('CF RD'!$A$4:$A$464=B18)*('CF RD'!$I$4:$I$464=C18)*('CF RD'!$G$4:$G$464))</f>
        <v>0</v>
      </c>
    </row>
    <row r="19" spans="1:4" ht="14.25" x14ac:dyDescent="0.2">
      <c r="A19" s="120">
        <v>1</v>
      </c>
      <c r="B19" s="234"/>
      <c r="C19" s="125" t="s">
        <v>137</v>
      </c>
      <c r="D19" s="263">
        <f>SUMPRODUCT(('CF RD'!$A$4:$A$464=B19)*('CF RD'!$I$4:$I$464=C19)*('CF RD'!$G$4:$G$464))</f>
        <v>0</v>
      </c>
    </row>
    <row r="20" spans="1:4" ht="14.25" x14ac:dyDescent="0.2">
      <c r="A20" s="120">
        <v>2</v>
      </c>
      <c r="B20" s="234"/>
      <c r="C20" s="125" t="s">
        <v>138</v>
      </c>
      <c r="D20" s="263">
        <f>SUMPRODUCT(('CF RD'!$A$4:$A$464=B20)*('CF RD'!$I$4:$I$464=C20)*('CF RD'!$G$4:$G$464))</f>
        <v>0</v>
      </c>
    </row>
    <row r="21" spans="1:4" ht="14.25" x14ac:dyDescent="0.2">
      <c r="A21" s="120">
        <v>3</v>
      </c>
      <c r="B21" s="234"/>
      <c r="C21" s="125" t="s">
        <v>82</v>
      </c>
      <c r="D21" s="263">
        <f>SUMPRODUCT(('CF RD'!$A$4:$A$464=B21)*('CF RD'!$I$4:$I$464=C21)*('CF RD'!$G$4:$G$464))</f>
        <v>0</v>
      </c>
    </row>
    <row r="22" spans="1:4" ht="14.25" x14ac:dyDescent="0.2">
      <c r="A22" s="120">
        <v>4</v>
      </c>
      <c r="B22" s="234"/>
      <c r="C22" s="125" t="s">
        <v>139</v>
      </c>
      <c r="D22" s="263">
        <f>SUMPRODUCT(('CF RD'!$A$4:$A$464=B22)*('CF RD'!$I$4:$I$464=C22)*('CF RD'!$G$4:$G$464))</f>
        <v>0</v>
      </c>
    </row>
    <row r="23" spans="1:4" ht="14.25" x14ac:dyDescent="0.2">
      <c r="A23" s="120">
        <v>5</v>
      </c>
      <c r="B23" s="234"/>
      <c r="C23" s="125" t="s">
        <v>140</v>
      </c>
      <c r="D23" s="263">
        <f>SUMPRODUCT(('CF RD'!$A$4:$A$464=B23)*('CF RD'!$I$4:$I$464=C23)*('CF RD'!$G$4:$G$464))</f>
        <v>0</v>
      </c>
    </row>
    <row r="24" spans="1:4" ht="14.25" x14ac:dyDescent="0.2">
      <c r="A24" s="120">
        <v>1</v>
      </c>
      <c r="B24" s="261"/>
      <c r="C24" s="124" t="s">
        <v>137</v>
      </c>
      <c r="D24" s="262">
        <f>SUMPRODUCT(('CF RD'!$A$4:$A$464=B24)*('CF RD'!$I$4:$I$464=C24)*('CF RD'!$G$4:$G$464))</f>
        <v>0</v>
      </c>
    </row>
    <row r="25" spans="1:4" ht="14.25" x14ac:dyDescent="0.2">
      <c r="A25" s="120">
        <v>2</v>
      </c>
      <c r="B25" s="261"/>
      <c r="C25" s="124" t="s">
        <v>138</v>
      </c>
      <c r="D25" s="262">
        <f>SUMPRODUCT(('CF RD'!$A$4:$A$464=B25)*('CF RD'!$I$4:$I$464=C25)*('CF RD'!$G$4:$G$464))</f>
        <v>0</v>
      </c>
    </row>
    <row r="26" spans="1:4" ht="14.25" x14ac:dyDescent="0.2">
      <c r="A26" s="120">
        <v>3</v>
      </c>
      <c r="B26" s="261"/>
      <c r="C26" s="124" t="s">
        <v>82</v>
      </c>
      <c r="D26" s="262">
        <f>SUMPRODUCT(('CF RD'!$A$4:$A$464=B26)*('CF RD'!$I$4:$I$464=C26)*('CF RD'!$G$4:$G$464))</f>
        <v>0</v>
      </c>
    </row>
    <row r="27" spans="1:4" ht="14.25" x14ac:dyDescent="0.2">
      <c r="A27" s="120">
        <v>4</v>
      </c>
      <c r="B27" s="261"/>
      <c r="C27" s="124" t="s">
        <v>139</v>
      </c>
      <c r="D27" s="262">
        <f>SUMPRODUCT(('CF RD'!$A$4:$A$464=B27)*('CF RD'!$I$4:$I$464=C27)*('CF RD'!$G$4:$G$464))</f>
        <v>0</v>
      </c>
    </row>
    <row r="28" spans="1:4" ht="14.25" x14ac:dyDescent="0.2">
      <c r="A28" s="120">
        <v>5</v>
      </c>
      <c r="B28" s="261"/>
      <c r="C28" s="124" t="s">
        <v>140</v>
      </c>
      <c r="D28" s="262">
        <f>SUMPRODUCT(('CF RD'!$A$4:$A$464=B28)*('CF RD'!$I$4:$I$464=C28)*('CF RD'!$G$4:$G$464))</f>
        <v>0</v>
      </c>
    </row>
    <row r="29" spans="1:4" ht="14.25" x14ac:dyDescent="0.2">
      <c r="A29" s="120">
        <v>1</v>
      </c>
      <c r="B29" s="234"/>
      <c r="C29" s="125"/>
      <c r="D29" s="263">
        <f>SUMPRODUCT(('CF RD'!$A$4:$A$464=B29)*('CF RD'!$I$4:$I$464=C29)*('CF RD'!$G$4:$G$464))</f>
        <v>0</v>
      </c>
    </row>
    <row r="30" spans="1:4" ht="14.25" x14ac:dyDescent="0.2">
      <c r="A30" s="120">
        <v>2</v>
      </c>
      <c r="B30" s="234"/>
      <c r="C30" s="125"/>
      <c r="D30" s="263">
        <f>SUMPRODUCT(('CF RD'!$A$4:$A$464=B30)*('CF RD'!$I$4:$I$464=C30)*('CF RD'!$G$4:$G$464))</f>
        <v>0</v>
      </c>
    </row>
    <row r="31" spans="1:4" ht="14.25" x14ac:dyDescent="0.2">
      <c r="A31" s="120">
        <v>3</v>
      </c>
      <c r="B31" s="234"/>
      <c r="C31" s="125"/>
      <c r="D31" s="263">
        <f>SUMPRODUCT(('CF RD'!$A$4:$A$464=B31)*('CF RD'!$I$4:$I$464=C31)*('CF RD'!$G$4:$G$464))</f>
        <v>0</v>
      </c>
    </row>
    <row r="32" spans="1:4" ht="14.25" x14ac:dyDescent="0.2">
      <c r="A32" s="120">
        <v>4</v>
      </c>
      <c r="B32" s="234"/>
      <c r="C32" s="125"/>
      <c r="D32" s="263">
        <f>SUMPRODUCT(('CF RD'!$A$4:$A$464=B32)*('CF RD'!$I$4:$I$464=C32)*('CF RD'!$G$4:$G$464))</f>
        <v>0</v>
      </c>
    </row>
    <row r="33" spans="1:4" ht="14.25" x14ac:dyDescent="0.2">
      <c r="A33" s="120">
        <v>5</v>
      </c>
      <c r="B33" s="234"/>
      <c r="C33" s="125"/>
      <c r="D33" s="263">
        <f>SUMPRODUCT(('CF RD'!$A$4:$A$464=B33)*('CF RD'!$I$4:$I$464=C33)*('CF RD'!$G$4:$G$464))</f>
        <v>0</v>
      </c>
    </row>
    <row r="34" spans="1:4" ht="14.25" x14ac:dyDescent="0.2">
      <c r="A34" s="120">
        <v>1</v>
      </c>
      <c r="B34" s="261"/>
      <c r="C34" s="124"/>
      <c r="D34" s="262">
        <f>SUMPRODUCT(('CF RD'!$A$4:$A$464=B34)*('CF RD'!$I$4:$I$464=C34)*('CF RD'!$G$4:$G$464))</f>
        <v>0</v>
      </c>
    </row>
    <row r="35" spans="1:4" ht="14.25" x14ac:dyDescent="0.2">
      <c r="A35" s="120">
        <v>2</v>
      </c>
      <c r="B35" s="261"/>
      <c r="C35" s="124"/>
      <c r="D35" s="262">
        <f>SUMPRODUCT(('CF RD'!$A$4:$A$464=B35)*('CF RD'!$I$4:$I$464=C35)*('CF RD'!$G$4:$G$464))</f>
        <v>0</v>
      </c>
    </row>
    <row r="36" spans="1:4" ht="14.25" x14ac:dyDescent="0.2">
      <c r="A36" s="120">
        <v>3</v>
      </c>
      <c r="B36" s="261"/>
      <c r="C36" s="124"/>
      <c r="D36" s="262">
        <f>SUMPRODUCT(('CF RD'!$A$4:$A$464=B36)*('CF RD'!$I$4:$I$464=C36)*('CF RD'!$G$4:$G$464))</f>
        <v>0</v>
      </c>
    </row>
    <row r="37" spans="1:4" ht="14.25" x14ac:dyDescent="0.2">
      <c r="A37" s="120">
        <v>4</v>
      </c>
      <c r="B37" s="261"/>
      <c r="C37" s="124"/>
      <c r="D37" s="262">
        <f>SUMPRODUCT(('CF RD'!$A$4:$A$464=B37)*('CF RD'!$I$4:$I$464=C37)*('CF RD'!$G$4:$G$464))</f>
        <v>0</v>
      </c>
    </row>
    <row r="38" spans="1:4" ht="14.25" x14ac:dyDescent="0.2">
      <c r="A38" s="120">
        <v>5</v>
      </c>
      <c r="B38" s="261"/>
      <c r="C38" s="124"/>
      <c r="D38" s="262">
        <f>SUMPRODUCT(('CF RD'!$A$4:$A$464=B38)*('CF RD'!$I$4:$I$464=C38)*('CF RD'!$G$4:$G$464))</f>
        <v>0</v>
      </c>
    </row>
    <row r="39" spans="1:4" ht="14.25" x14ac:dyDescent="0.2">
      <c r="B39" s="264"/>
      <c r="C39" s="125"/>
      <c r="D39" s="263">
        <f>SUMPRODUCT(('CF RD'!$A$4:$A$464=B39)*('CF RD'!$I$4:$I$464=C39)*('CF RD'!$G$4:$G$464))</f>
        <v>0</v>
      </c>
    </row>
    <row r="40" spans="1:4" ht="14.25" x14ac:dyDescent="0.2">
      <c r="B40" s="264"/>
      <c r="C40" s="125"/>
      <c r="D40" s="263">
        <f>SUMPRODUCT(('CF RD'!$A$4:$A$464=B40)*('CF RD'!$I$4:$I$464=C40)*('CF RD'!$G$4:$G$464))</f>
        <v>0</v>
      </c>
    </row>
    <row r="41" spans="1:4" ht="14.25" x14ac:dyDescent="0.2">
      <c r="B41" s="264"/>
      <c r="C41" s="125"/>
      <c r="D41" s="263">
        <f>SUMPRODUCT(('CF RD'!$A$4:$A$464=B41)*('CF RD'!$I$4:$I$464=C41)*('CF RD'!$G$4:$G$464))</f>
        <v>0</v>
      </c>
    </row>
    <row r="42" spans="1:4" ht="14.25" x14ac:dyDescent="0.2">
      <c r="B42" s="264"/>
      <c r="C42" s="125"/>
      <c r="D42" s="263">
        <f>SUMPRODUCT(('CF RD'!$A$4:$A$464=B42)*('CF RD'!$I$4:$I$464=C42)*('CF RD'!$G$4:$G$464))</f>
        <v>0</v>
      </c>
    </row>
    <row r="43" spans="1:4" ht="14.25" x14ac:dyDescent="0.2">
      <c r="B43" s="264"/>
      <c r="C43" s="125"/>
      <c r="D43" s="263">
        <f>SUMPRODUCT(('CF RD'!$A$4:$A$464=B43)*('CF RD'!$I$4:$I$464=C43)*('CF RD'!$G$4:$G$464))</f>
        <v>0</v>
      </c>
    </row>
    <row r="44" spans="1:4" ht="14.25" x14ac:dyDescent="0.2">
      <c r="B44" s="264"/>
      <c r="C44" s="125"/>
      <c r="D44" s="263">
        <f>SUMPRODUCT(('CF RD'!$A$4:$A$464=B44)*('CF RD'!$I$4:$I$464=C44)*('CF RD'!$G$4:$G$464))</f>
        <v>0</v>
      </c>
    </row>
    <row r="45" spans="1:4" ht="14.25" x14ac:dyDescent="0.2">
      <c r="B45" s="264"/>
      <c r="C45" s="125"/>
      <c r="D45" s="263">
        <f>SUMPRODUCT(('CF RD'!$A$4:$A$464=B45)*('CF RD'!$I$4:$I$464=C45)*('CF RD'!$G$4:$G$464))</f>
        <v>0</v>
      </c>
    </row>
    <row r="46" spans="1:4" ht="14.25" x14ac:dyDescent="0.2">
      <c r="B46" s="264"/>
      <c r="C46" s="125"/>
      <c r="D46" s="263">
        <f>SUMPRODUCT(('CF RD'!$A$4:$A$464=B46)*('CF RD'!$I$4:$I$464=C46)*('CF RD'!$G$4:$G$464))</f>
        <v>0</v>
      </c>
    </row>
    <row r="47" spans="1:4" ht="14.25" x14ac:dyDescent="0.2">
      <c r="B47" s="264"/>
      <c r="C47" s="125"/>
      <c r="D47" s="263">
        <f>SUMPRODUCT(('CF RD'!$A$4:$A$464=B47)*('CF RD'!$I$4:$I$464=C47)*('CF RD'!$G$4:$G$464))</f>
        <v>0</v>
      </c>
    </row>
    <row r="48" spans="1:4" ht="14.25" x14ac:dyDescent="0.2">
      <c r="B48" s="264"/>
      <c r="C48" s="125"/>
      <c r="D48" s="263">
        <f>SUMPRODUCT(('CF RD'!$A$4:$A$464=B48)*('CF RD'!$I$4:$I$464=C48)*('CF RD'!$G$4:$G$464))</f>
        <v>0</v>
      </c>
    </row>
    <row r="49" spans="2:4" ht="14.25" x14ac:dyDescent="0.2">
      <c r="B49" s="264"/>
      <c r="C49" s="125"/>
      <c r="D49" s="263">
        <f>SUMPRODUCT(('CF RD'!$A$4:$A$464=B49)*('CF RD'!$I$4:$I$464=C49)*('CF RD'!$G$4:$G$464))</f>
        <v>0</v>
      </c>
    </row>
    <row r="50" spans="2:4" ht="14.25" x14ac:dyDescent="0.2">
      <c r="B50" s="264"/>
      <c r="C50" s="125"/>
      <c r="D50" s="263">
        <f>SUMPRODUCT(('CF RD'!$A$4:$A$464=B50)*('CF RD'!$I$4:$I$464=C50)*('CF RD'!$G$4:$G$464))</f>
        <v>0</v>
      </c>
    </row>
    <row r="51" spans="2:4" ht="14.25" x14ac:dyDescent="0.2">
      <c r="B51" s="264"/>
      <c r="C51" s="125"/>
      <c r="D51" s="263">
        <f>SUMPRODUCT(('CF RD'!$A$4:$A$464=B51)*('CF RD'!$I$4:$I$464=C51)*('CF RD'!$G$4:$G$464))</f>
        <v>0</v>
      </c>
    </row>
    <row r="52" spans="2:4" ht="14.25" x14ac:dyDescent="0.2">
      <c r="B52" s="264"/>
      <c r="C52" s="125"/>
      <c r="D52" s="263">
        <f>SUMPRODUCT(('CF RD'!$A$4:$A$464=B52)*('CF RD'!$I$4:$I$464=C52)*('CF RD'!$G$4:$G$464))</f>
        <v>0</v>
      </c>
    </row>
    <row r="53" spans="2:4" ht="14.25" x14ac:dyDescent="0.2">
      <c r="B53" s="264"/>
      <c r="C53" s="125"/>
      <c r="D53" s="263">
        <f>SUMPRODUCT(('CF RD'!$A$4:$A$464=B53)*('CF RD'!$I$4:$I$464=C53)*('CF RD'!$G$4:$G$464))</f>
        <v>0</v>
      </c>
    </row>
    <row r="54" spans="2:4" ht="14.25" x14ac:dyDescent="0.2">
      <c r="B54" s="264"/>
      <c r="C54" s="125"/>
      <c r="D54" s="263">
        <f>SUMPRODUCT(('CF RD'!$A$4:$A$464=B54)*('CF RD'!$I$4:$I$464=C54)*('CF RD'!$G$4:$G$464))</f>
        <v>0</v>
      </c>
    </row>
    <row r="55" spans="2:4" ht="14.25" x14ac:dyDescent="0.2">
      <c r="B55" s="264"/>
      <c r="C55" s="125"/>
      <c r="D55" s="263">
        <f>SUMPRODUCT(('CF RD'!$A$4:$A$464=B55)*('CF RD'!$I$4:$I$464=C55)*('CF RD'!$G$4:$G$464))</f>
        <v>0</v>
      </c>
    </row>
    <row r="56" spans="2:4" ht="14.25" x14ac:dyDescent="0.2">
      <c r="B56" s="264"/>
      <c r="C56" s="125"/>
      <c r="D56" s="263">
        <f>SUMPRODUCT(('CF RD'!$A$4:$A$464=B56)*('CF RD'!$I$4:$I$464=C56)*('CF RD'!$G$4:$G$464))</f>
        <v>0</v>
      </c>
    </row>
    <row r="57" spans="2:4" ht="14.25" x14ac:dyDescent="0.2">
      <c r="B57" s="264"/>
      <c r="C57" s="125"/>
      <c r="D57" s="263">
        <f>SUMPRODUCT(('CF RD'!$A$4:$A$464=B57)*('CF RD'!$I$4:$I$464=C57)*('CF RD'!$G$4:$G$464))</f>
        <v>0</v>
      </c>
    </row>
    <row r="58" spans="2:4" ht="14.25" x14ac:dyDescent="0.2">
      <c r="B58" s="264"/>
      <c r="C58" s="125"/>
      <c r="D58" s="263">
        <f>SUMPRODUCT(('CF RD'!$A$4:$A$464=B58)*('CF RD'!$I$4:$I$464=C58)*('CF RD'!$G$4:$G$464))</f>
        <v>0</v>
      </c>
    </row>
    <row r="59" spans="2:4" ht="14.25" x14ac:dyDescent="0.2">
      <c r="B59" s="264"/>
      <c r="C59" s="125"/>
      <c r="D59" s="263">
        <f>SUMPRODUCT(('CF RD'!$A$4:$A$464=B59)*('CF RD'!$I$4:$I$464=C59)*('CF RD'!$G$4:$G$464))</f>
        <v>0</v>
      </c>
    </row>
    <row r="60" spans="2:4" ht="14.25" x14ac:dyDescent="0.2">
      <c r="B60" s="264"/>
      <c r="C60" s="125"/>
      <c r="D60" s="263">
        <f>SUMPRODUCT(('CF RD'!$A$4:$A$464=B60)*('CF RD'!$I$4:$I$464=C60)*('CF RD'!$G$4:$G$464))</f>
        <v>0</v>
      </c>
    </row>
    <row r="61" spans="2:4" ht="14.25" x14ac:dyDescent="0.2">
      <c r="B61" s="264"/>
      <c r="C61" s="125"/>
      <c r="D61" s="263">
        <f>SUMPRODUCT(('CF RD'!$A$4:$A$464=B61)*('CF RD'!$I$4:$I$464=C61)*('CF RD'!$G$4:$G$464))</f>
        <v>0</v>
      </c>
    </row>
    <row r="62" spans="2:4" ht="14.25" x14ac:dyDescent="0.2">
      <c r="B62" s="264"/>
      <c r="C62" s="125"/>
      <c r="D62" s="263">
        <f>SUMPRODUCT(('CF RD'!$A$4:$A$464=B62)*('CF RD'!$I$4:$I$464=C62)*('CF RD'!$G$4:$G$464))</f>
        <v>0</v>
      </c>
    </row>
    <row r="63" spans="2:4" ht="14.25" x14ac:dyDescent="0.2">
      <c r="B63" s="264"/>
      <c r="C63" s="125"/>
      <c r="D63" s="263">
        <f>SUMPRODUCT(('CF RD'!$A$4:$A$464=B63)*('CF RD'!$I$4:$I$464=C63)*('CF RD'!$G$4:$G$464))</f>
        <v>0</v>
      </c>
    </row>
    <row r="64" spans="2:4" ht="14.25" x14ac:dyDescent="0.2">
      <c r="B64" s="264"/>
      <c r="C64" s="125"/>
      <c r="D64" s="263">
        <f>SUMPRODUCT(('CF RD'!$A$4:$A$464=B64)*('CF RD'!$I$4:$I$464=C64)*('CF RD'!$G$4:$G$464))</f>
        <v>0</v>
      </c>
    </row>
    <row r="65" spans="2:4" ht="14.25" x14ac:dyDescent="0.2">
      <c r="B65" s="264"/>
      <c r="C65" s="125"/>
      <c r="D65" s="263">
        <f>SUMPRODUCT(('CF RD'!$A$4:$A$464=B65)*('CF RD'!$I$4:$I$464=C65)*('CF RD'!$G$4:$G$464))</f>
        <v>0</v>
      </c>
    </row>
    <row r="66" spans="2:4" ht="14.25" x14ac:dyDescent="0.2">
      <c r="B66" s="264"/>
      <c r="C66" s="125"/>
      <c r="D66" s="263">
        <f>SUMPRODUCT(('CF RD'!$A$4:$A$464=B66)*('CF RD'!$I$4:$I$464=C66)*('CF RD'!$G$4:$G$464))</f>
        <v>0</v>
      </c>
    </row>
    <row r="67" spans="2:4" ht="14.25" x14ac:dyDescent="0.2">
      <c r="B67" s="264"/>
      <c r="C67" s="125"/>
      <c r="D67" s="263">
        <f>SUMPRODUCT(('CF RD'!$A$4:$A$464=B67)*('CF RD'!$I$4:$I$464=C67)*('CF RD'!$G$4:$G$464))</f>
        <v>0</v>
      </c>
    </row>
    <row r="68" spans="2:4" ht="14.25" x14ac:dyDescent="0.2">
      <c r="B68" s="264"/>
      <c r="C68" s="125"/>
      <c r="D68" s="263">
        <f>SUMPRODUCT(('CF RD'!$A$4:$A$464=B68)*('CF RD'!$I$4:$I$464=C68)*('CF RD'!$G$4:$G$464))</f>
        <v>0</v>
      </c>
    </row>
    <row r="69" spans="2:4" ht="14.25" x14ac:dyDescent="0.2">
      <c r="B69" s="264"/>
      <c r="C69" s="125"/>
      <c r="D69" s="263">
        <f>SUMPRODUCT(('CF RD'!$A$4:$A$464=B69)*('CF RD'!$I$4:$I$464=C69)*('CF RD'!$G$4:$G$464))</f>
        <v>0</v>
      </c>
    </row>
    <row r="70" spans="2:4" ht="14.25" x14ac:dyDescent="0.2">
      <c r="B70" s="264"/>
      <c r="C70" s="125"/>
      <c r="D70" s="263">
        <f>SUMPRODUCT(('CF RD'!$A$4:$A$464=B70)*('CF RD'!$I$4:$I$464=C70)*('CF RD'!$G$4:$G$464))</f>
        <v>0</v>
      </c>
    </row>
    <row r="71" spans="2:4" ht="14.25" x14ac:dyDescent="0.2">
      <c r="B71" s="264"/>
      <c r="C71" s="125"/>
      <c r="D71" s="263">
        <f>SUMPRODUCT(('CF RD'!$A$4:$A$464=B71)*('CF RD'!$I$4:$I$464=C71)*('CF RD'!$G$4:$G$464))</f>
        <v>0</v>
      </c>
    </row>
    <row r="72" spans="2:4" ht="14.25" x14ac:dyDescent="0.2">
      <c r="B72" s="264"/>
      <c r="C72" s="125"/>
      <c r="D72" s="263">
        <f>SUMPRODUCT(('CF RD'!$A$4:$A$464=B72)*('CF RD'!$I$4:$I$464=C72)*('CF RD'!$G$4:$G$464))</f>
        <v>0</v>
      </c>
    </row>
    <row r="73" spans="2:4" ht="14.25" x14ac:dyDescent="0.2">
      <c r="B73" s="264"/>
      <c r="C73" s="125"/>
      <c r="D73" s="263">
        <f>SUMPRODUCT(('CF RD'!$A$4:$A$464=B73)*('CF RD'!$I$4:$I$464=C73)*('CF RD'!$G$4:$G$464))</f>
        <v>0</v>
      </c>
    </row>
    <row r="74" spans="2:4" ht="14.25" x14ac:dyDescent="0.2">
      <c r="B74" s="264"/>
      <c r="C74" s="125"/>
      <c r="D74" s="263">
        <f>SUMPRODUCT(('CF RD'!$A$4:$A$464=B74)*('CF RD'!$I$4:$I$464=C74)*('CF RD'!$G$4:$G$464))</f>
        <v>0</v>
      </c>
    </row>
    <row r="75" spans="2:4" ht="14.25" x14ac:dyDescent="0.2">
      <c r="B75" s="264"/>
      <c r="C75" s="125"/>
      <c r="D75" s="263">
        <f>SUMPRODUCT(('CF RD'!$A$4:$A$464=B75)*('CF RD'!$I$4:$I$464=C75)*('CF RD'!$G$4:$G$464))</f>
        <v>0</v>
      </c>
    </row>
    <row r="76" spans="2:4" ht="14.25" x14ac:dyDescent="0.2">
      <c r="B76" s="264"/>
      <c r="C76" s="125"/>
      <c r="D76" s="263">
        <f>SUMPRODUCT(('CF RD'!$A$4:$A$464=B76)*('CF RD'!$I$4:$I$464=C76)*('CF RD'!$G$4:$G$464))</f>
        <v>0</v>
      </c>
    </row>
    <row r="77" spans="2:4" ht="14.25" x14ac:dyDescent="0.2">
      <c r="B77" s="264"/>
      <c r="C77" s="125"/>
      <c r="D77" s="263">
        <f>SUMPRODUCT(('CF RD'!$A$4:$A$464=B77)*('CF RD'!$I$4:$I$464=C77)*('CF RD'!$G$4:$G$464))</f>
        <v>0</v>
      </c>
    </row>
    <row r="78" spans="2:4" ht="14.25" x14ac:dyDescent="0.2">
      <c r="B78" s="264"/>
      <c r="C78" s="125"/>
      <c r="D78" s="263">
        <f>SUMPRODUCT(('CF RD'!$A$4:$A$464=B78)*('CF RD'!$I$4:$I$464=C78)*('CF RD'!$G$4:$G$464))</f>
        <v>0</v>
      </c>
    </row>
    <row r="79" spans="2:4" ht="14.25" x14ac:dyDescent="0.2">
      <c r="B79" s="264"/>
      <c r="C79" s="125"/>
      <c r="D79" s="263">
        <f>SUMPRODUCT(('CF RD'!$A$4:$A$464=B79)*('CF RD'!$I$4:$I$464=C79)*('CF RD'!$G$4:$G$464))</f>
        <v>0</v>
      </c>
    </row>
    <row r="80" spans="2:4" ht="14.25" x14ac:dyDescent="0.2">
      <c r="B80" s="264"/>
      <c r="C80" s="125"/>
      <c r="D80" s="263">
        <f>SUMPRODUCT(('CF RD'!$A$4:$A$464=B80)*('CF RD'!$I$4:$I$464=C80)*('CF RD'!$G$4:$G$464))</f>
        <v>0</v>
      </c>
    </row>
    <row r="81" spans="2:4" ht="14.25" x14ac:dyDescent="0.2">
      <c r="B81" s="264"/>
      <c r="C81" s="125"/>
      <c r="D81" s="263">
        <f>SUMPRODUCT(('CF RD'!$A$4:$A$464=B81)*('CF RD'!$I$4:$I$464=C81)*('CF RD'!$G$4:$G$464))</f>
        <v>0</v>
      </c>
    </row>
    <row r="82" spans="2:4" ht="14.25" x14ac:dyDescent="0.2">
      <c r="B82" s="264"/>
      <c r="C82" s="125"/>
      <c r="D82" s="263">
        <f>SUMPRODUCT(('CF RD'!$A$4:$A$464=B82)*('CF RD'!$I$4:$I$464=C82)*('CF RD'!$G$4:$G$464))</f>
        <v>0</v>
      </c>
    </row>
    <row r="83" spans="2:4" ht="14.25" x14ac:dyDescent="0.2">
      <c r="B83" s="264"/>
      <c r="C83" s="125"/>
      <c r="D83" s="263">
        <f>SUMPRODUCT(('CF RD'!$A$4:$A$464=B83)*('CF RD'!$I$4:$I$464=C83)*('CF RD'!$G$4:$G$464))</f>
        <v>0</v>
      </c>
    </row>
    <row r="84" spans="2:4" ht="14.25" x14ac:dyDescent="0.2">
      <c r="B84" s="264"/>
      <c r="C84" s="125"/>
      <c r="D84" s="263">
        <f>SUMPRODUCT(('CF RD'!$A$4:$A$464=B84)*('CF RD'!$I$4:$I$464=C84)*('CF RD'!$G$4:$G$464))</f>
        <v>0</v>
      </c>
    </row>
    <row r="85" spans="2:4" ht="14.25" x14ac:dyDescent="0.2">
      <c r="B85" s="264"/>
      <c r="C85" s="125"/>
      <c r="D85" s="263">
        <f>SUMPRODUCT(('CF RD'!$A$4:$A$464=B85)*('CF RD'!$I$4:$I$464=C85)*('CF RD'!$G$4:$G$464))</f>
        <v>0</v>
      </c>
    </row>
    <row r="86" spans="2:4" ht="14.25" x14ac:dyDescent="0.2">
      <c r="B86" s="264"/>
      <c r="C86" s="125"/>
      <c r="D86" s="263">
        <f>SUMPRODUCT(('CF RD'!$A$4:$A$464=B86)*('CF RD'!$I$4:$I$464=C86)*('CF RD'!$G$4:$G$464))</f>
        <v>0</v>
      </c>
    </row>
    <row r="87" spans="2:4" ht="14.25" x14ac:dyDescent="0.2">
      <c r="B87" s="264"/>
      <c r="C87" s="125"/>
      <c r="D87" s="263">
        <f>SUMPRODUCT(('CF RD'!$A$4:$A$464=B87)*('CF RD'!$I$4:$I$464=C87)*('CF RD'!$G$4:$G$464))</f>
        <v>0</v>
      </c>
    </row>
    <row r="88" spans="2:4" ht="14.25" x14ac:dyDescent="0.2">
      <c r="B88" s="264"/>
      <c r="C88" s="125"/>
      <c r="D88" s="263">
        <f>SUMPRODUCT(('CF RD'!$A$4:$A$464=B88)*('CF RD'!$I$4:$I$464=C88)*('CF RD'!$G$4:$G$464))</f>
        <v>0</v>
      </c>
    </row>
    <row r="89" spans="2:4" ht="14.25" x14ac:dyDescent="0.2">
      <c r="B89" s="264"/>
      <c r="C89" s="125"/>
      <c r="D89" s="263">
        <f>SUMPRODUCT(('CF RD'!$A$4:$A$464=B89)*('CF RD'!$I$4:$I$464=C89)*('CF RD'!$G$4:$G$464))</f>
        <v>0</v>
      </c>
    </row>
    <row r="90" spans="2:4" ht="14.25" x14ac:dyDescent="0.2">
      <c r="B90" s="264"/>
      <c r="C90" s="125"/>
      <c r="D90" s="263">
        <f>SUMPRODUCT(('CF RD'!$A$4:$A$464=B90)*('CF RD'!$I$4:$I$464=C90)*('CF RD'!$G$4:$G$464))</f>
        <v>0</v>
      </c>
    </row>
    <row r="91" spans="2:4" ht="14.25" x14ac:dyDescent="0.2">
      <c r="B91" s="264"/>
      <c r="C91" s="125"/>
      <c r="D91" s="263">
        <f>SUMPRODUCT(('CF RD'!$A$4:$A$464=B91)*('CF RD'!$I$4:$I$464=C91)*('CF RD'!$G$4:$G$464))</f>
        <v>0</v>
      </c>
    </row>
    <row r="92" spans="2:4" ht="14.25" x14ac:dyDescent="0.2">
      <c r="B92" s="264"/>
      <c r="C92" s="125"/>
      <c r="D92" s="263">
        <f>SUMPRODUCT(('CF RD'!$A$4:$A$464=B92)*('CF RD'!$I$4:$I$464=C92)*('CF RD'!$G$4:$G$464))</f>
        <v>0</v>
      </c>
    </row>
    <row r="93" spans="2:4" ht="14.25" x14ac:dyDescent="0.2">
      <c r="B93" s="264"/>
      <c r="C93" s="125"/>
      <c r="D93" s="263">
        <f>SUMPRODUCT(('CF RD'!$A$4:$A$464=B93)*('CF RD'!$I$4:$I$464=C93)*('CF RD'!$G$4:$G$464))</f>
        <v>0</v>
      </c>
    </row>
    <row r="94" spans="2:4" ht="14.25" x14ac:dyDescent="0.2">
      <c r="B94" s="264"/>
      <c r="C94" s="125"/>
      <c r="D94" s="263">
        <f>SUMPRODUCT(('CF RD'!$A$4:$A$464=B94)*('CF RD'!$I$4:$I$464=C94)*('CF RD'!$G$4:$G$464))</f>
        <v>0</v>
      </c>
    </row>
    <row r="95" spans="2:4" ht="14.25" x14ac:dyDescent="0.2">
      <c r="B95" s="264"/>
      <c r="C95" s="125"/>
      <c r="D95" s="263">
        <f>SUMPRODUCT(('CF RD'!$A$4:$A$464=B95)*('CF RD'!$I$4:$I$464=C95)*('CF RD'!$G$4:$G$464))</f>
        <v>0</v>
      </c>
    </row>
    <row r="96" spans="2:4" ht="14.25" x14ac:dyDescent="0.2">
      <c r="B96" s="264"/>
      <c r="C96" s="125"/>
      <c r="D96" s="263">
        <f>SUMPRODUCT(('CF RD'!$A$4:$A$464=B96)*('CF RD'!$I$4:$I$464=C96)*('CF RD'!$G$4:$G$464))</f>
        <v>0</v>
      </c>
    </row>
    <row r="97" spans="2:4" ht="14.25" x14ac:dyDescent="0.2">
      <c r="B97" s="264"/>
      <c r="C97" s="125"/>
      <c r="D97" s="263">
        <f>SUMPRODUCT(('CF RD'!$A$4:$A$464=B97)*('CF RD'!$I$4:$I$464=C97)*('CF RD'!$G$4:$G$464))</f>
        <v>0</v>
      </c>
    </row>
    <row r="98" spans="2:4" ht="14.25" x14ac:dyDescent="0.2">
      <c r="B98" s="264"/>
      <c r="C98" s="125"/>
      <c r="D98" s="263">
        <f>SUMPRODUCT(('CF RD'!$A$4:$A$464=B98)*('CF RD'!$I$4:$I$464=C98)*('CF RD'!$G$4:$G$464))</f>
        <v>0</v>
      </c>
    </row>
    <row r="99" spans="2:4" ht="14.25" x14ac:dyDescent="0.2">
      <c r="B99" s="264"/>
      <c r="C99" s="125"/>
      <c r="D99" s="263">
        <f>SUMPRODUCT(('CF RD'!$A$4:$A$464=B99)*('CF RD'!$I$4:$I$464=C99)*('CF RD'!$G$4:$G$464))</f>
        <v>0</v>
      </c>
    </row>
    <row r="100" spans="2:4" ht="14.25" x14ac:dyDescent="0.2">
      <c r="B100" s="264"/>
      <c r="C100" s="125"/>
      <c r="D100" s="263">
        <f>SUMPRODUCT(('CF RD'!$A$4:$A$464=B100)*('CF RD'!$I$4:$I$464=C100)*('CF RD'!$G$4:$G$464))</f>
        <v>0</v>
      </c>
    </row>
    <row r="101" spans="2:4" ht="14.25" x14ac:dyDescent="0.2">
      <c r="B101" s="264"/>
      <c r="C101" s="125"/>
      <c r="D101" s="263">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2024-10-18T08:51:35Z</cp:lastPrinted>
  <dcterms:created xsi:type="dcterms:W3CDTF">2017-05-22T09:57:57Z</dcterms:created>
  <dcterms:modified xsi:type="dcterms:W3CDTF">2024-11-07T12:04:35Z</dcterms:modified>
</cp:coreProperties>
</file>